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275"/>
  </bookViews>
  <sheets>
    <sheet name="Форма ДОУ 1" sheetId="6" r:id="rId1"/>
    <sheet name="Свод " sheetId="12" r:id="rId2"/>
    <sheet name="Лист1" sheetId="7" state="hidden" r:id="rId3"/>
    <sheet name="Лист2" sheetId="9" state="hidden" r:id="rId4"/>
  </sheets>
  <definedNames>
    <definedName name="Александровский_район">Лист1!$A$37:$A$58</definedName>
    <definedName name="Андроповский_район">Лист1!$B$37:$B$53</definedName>
    <definedName name="Апанасенковский_район">Лист1!$C$37:$C$53</definedName>
    <definedName name="Арзгирский_район">Лист1!$D$37:$D$50</definedName>
    <definedName name="б">Лист1!$I$10:$I$19</definedName>
    <definedName name="Благодарненский_городской_округ">Лист1!$E$37:$E$59</definedName>
    <definedName name="Будённовский_район">Лист1!$F$37:$F$74</definedName>
    <definedName name="Георгиевский_городской_округ">Лист1!$G$37:$G$83</definedName>
    <definedName name="Город_курорт_Ессентуки">Лист1!$AA$37:$AA$57</definedName>
    <definedName name="Город_курорт_Железноводск">Лист1!$AB$37:$AB$51</definedName>
    <definedName name="Город_курорт_Кисловодск">Лист1!$AC$37:$AC$49</definedName>
    <definedName name="Город_курорт_Пятигорск">Лист1!$AF$37:$AF$65</definedName>
    <definedName name="Город_Лермонтов">Лист1!$AD$37:$AD$45</definedName>
    <definedName name="Город_Невинномысск">Лист1!$AE$37:$AE$69</definedName>
    <definedName name="Город_Ставрополь">Лист1!$AG$37:$AG$101</definedName>
    <definedName name="Грачёвский_район">Лист1!$H$37:$H$50</definedName>
    <definedName name="данет">Лист1!$C$1:$C$2</definedName>
    <definedName name="Изобильненский_городской_округ">Лист1!$I$37:$I$70</definedName>
    <definedName name="Ипатовский_городской_округ">Лист1!$J$37:$J$63</definedName>
    <definedName name="Кировский_городской_округ">Лист1!$K$37:$K$61</definedName>
    <definedName name="Кочубеевский_район">Лист1!$L$37:$L$61</definedName>
    <definedName name="Красногвардейский_район">Лист1!$M$37:$M$51</definedName>
    <definedName name="Курский_район">Лист1!$N$37:$N$58</definedName>
    <definedName name="Левокумский_район">Лист1!$O$37:$O$56</definedName>
    <definedName name="мест">Лист1!$G$6:$G$7</definedName>
    <definedName name="Минераловодский_городской_округ">Лист1!$P$37:$P$74</definedName>
    <definedName name="Нефтекумский_городской_округ">Лист1!$Q$37:$Q$59</definedName>
    <definedName name="Новоалександровский_городской_округ">Лист1!$R$37:$R$72</definedName>
    <definedName name="Новоселицкий_район">Лист1!$S$37:$S$46</definedName>
    <definedName name="Петровский_городской_округ">Лист1!$T$37:$T$66</definedName>
    <definedName name="Предгорный_район">Лист1!$U$37:$U$63</definedName>
    <definedName name="программа">Лист1!$E$1:$E$4</definedName>
    <definedName name="р">Лист1!$A$36:$AG$36</definedName>
    <definedName name="скор">Лист1!$D$10:$D$13</definedName>
    <definedName name="совет">Лист1!$F$10:$F$13</definedName>
    <definedName name="Советский_городской_округ">Лист1!$V$37:$V$65</definedName>
    <definedName name="Степновский_район">Лист1!$W$37:$W$45</definedName>
    <definedName name="тип">Лист1!$E$6:$E$8</definedName>
    <definedName name="Труновский_район">Лист1!$X$37:$X$47</definedName>
    <definedName name="Туркменский_район">Лист1!$Y$37:$Y$47</definedName>
    <definedName name="Шпаковский_район">Лист1!$Z$37:$Z$68</definedName>
  </definedNames>
  <calcPr calcId="162913"/>
</workbook>
</file>

<file path=xl/calcChain.xml><?xml version="1.0" encoding="utf-8"?>
<calcChain xmlns="http://schemas.openxmlformats.org/spreadsheetml/2006/main">
  <c r="E398" i="12" l="1"/>
  <c r="E390" i="12"/>
  <c r="E392" i="12"/>
  <c r="E394" i="12"/>
  <c r="E396" i="12"/>
  <c r="E400" i="12"/>
  <c r="E402" i="12"/>
  <c r="E404" i="12"/>
  <c r="E406" i="12"/>
  <c r="E408" i="12"/>
  <c r="E410" i="12"/>
  <c r="E412" i="12"/>
  <c r="E414" i="12"/>
  <c r="E416" i="12"/>
  <c r="E418" i="12"/>
  <c r="E420" i="12"/>
  <c r="E422" i="12"/>
  <c r="E424" i="12"/>
  <c r="E425" i="12" s="1"/>
  <c r="E426" i="12"/>
  <c r="E428" i="12"/>
  <c r="E430" i="12"/>
  <c r="E432" i="12"/>
  <c r="E433" i="12" s="1"/>
  <c r="E434" i="12"/>
  <c r="E436" i="12"/>
  <c r="E438" i="12"/>
  <c r="E439" i="12"/>
  <c r="E440" i="12"/>
  <c r="E442" i="12"/>
  <c r="E444" i="12"/>
  <c r="E446" i="12"/>
  <c r="E448" i="12"/>
  <c r="E450" i="12"/>
  <c r="E452" i="12"/>
  <c r="E454" i="12"/>
  <c r="E456" i="12"/>
  <c r="E458" i="12"/>
  <c r="E460" i="12"/>
  <c r="E461" i="12"/>
  <c r="E462" i="12"/>
  <c r="E463" i="12"/>
  <c r="E464" i="12"/>
  <c r="E466" i="12"/>
  <c r="E467" i="12"/>
  <c r="E388" i="12"/>
  <c r="E383" i="12"/>
  <c r="E384" i="12"/>
  <c r="E385" i="12"/>
  <c r="E386" i="12"/>
  <c r="E387" i="12"/>
  <c r="E382" i="12"/>
  <c r="E380" i="12"/>
  <c r="E378" i="12"/>
  <c r="D384" i="6"/>
  <c r="E376" i="12"/>
  <c r="E374" i="12"/>
  <c r="E372" i="12"/>
  <c r="E370" i="12"/>
  <c r="E368" i="12"/>
  <c r="E366" i="12"/>
  <c r="E364" i="12"/>
  <c r="E363" i="12"/>
  <c r="E361" i="12"/>
  <c r="E359" i="12"/>
  <c r="E350" i="12"/>
  <c r="E341" i="12"/>
  <c r="E332" i="12"/>
  <c r="E357" i="12"/>
  <c r="E348" i="12"/>
  <c r="E339" i="12"/>
  <c r="E330" i="12"/>
  <c r="E354" i="12"/>
  <c r="E345" i="12"/>
  <c r="E336" i="12"/>
  <c r="E327" i="12"/>
  <c r="E352" i="12"/>
  <c r="E343" i="12"/>
  <c r="E334" i="12"/>
  <c r="E325" i="12"/>
  <c r="E435" i="12" l="1"/>
  <c r="E417" i="12"/>
  <c r="E459" i="12"/>
  <c r="E441" i="12"/>
  <c r="E451" i="12"/>
  <c r="E443" i="12"/>
  <c r="E457" i="12"/>
  <c r="E455" i="12"/>
  <c r="E447" i="12"/>
  <c r="E445" i="12"/>
  <c r="E453" i="12"/>
  <c r="E449" i="12"/>
  <c r="E437" i="12"/>
  <c r="E429" i="12"/>
  <c r="E421" i="12"/>
  <c r="E413" i="12"/>
  <c r="E427" i="12"/>
  <c r="E419" i="12"/>
  <c r="E431" i="12"/>
  <c r="E423" i="12"/>
  <c r="E415" i="12"/>
  <c r="E411" i="12"/>
  <c r="E409" i="12"/>
  <c r="E397" i="12"/>
  <c r="E405" i="12"/>
  <c r="E395" i="12"/>
  <c r="E407" i="12"/>
  <c r="E403" i="12"/>
  <c r="E393" i="12"/>
  <c r="E401" i="12"/>
  <c r="E389" i="12"/>
  <c r="E391" i="12"/>
  <c r="E399" i="12"/>
  <c r="E381" i="12"/>
  <c r="E369" i="12"/>
  <c r="E377" i="12"/>
  <c r="E371" i="12"/>
  <c r="E365" i="12"/>
  <c r="E373" i="12"/>
  <c r="E379" i="12"/>
  <c r="E329" i="12"/>
  <c r="E375" i="12"/>
  <c r="E338" i="12"/>
  <c r="E367" i="12"/>
  <c r="E347" i="12"/>
  <c r="E356" i="12"/>
  <c r="E294" i="12"/>
  <c r="E295" i="12"/>
  <c r="E297" i="12"/>
  <c r="E298" i="12"/>
  <c r="E300" i="12"/>
  <c r="E301" i="12"/>
  <c r="E303" i="12"/>
  <c r="E304" i="12"/>
  <c r="E306" i="12"/>
  <c r="E307" i="12"/>
  <c r="E309" i="12"/>
  <c r="E311" i="12"/>
  <c r="E313" i="12"/>
  <c r="E315" i="12"/>
  <c r="E317" i="12"/>
  <c r="E319" i="12"/>
  <c r="E321" i="12"/>
  <c r="E323" i="12"/>
  <c r="E292" i="12"/>
  <c r="E274" i="12"/>
  <c r="E276" i="12"/>
  <c r="E278" i="12"/>
  <c r="E280" i="12"/>
  <c r="E282" i="12"/>
  <c r="E284" i="12"/>
  <c r="E286" i="12"/>
  <c r="E288" i="12"/>
  <c r="E290" i="12"/>
  <c r="E272" i="12"/>
  <c r="E192" i="12"/>
  <c r="E194" i="12"/>
  <c r="E196" i="12"/>
  <c r="E198" i="12"/>
  <c r="E200" i="12"/>
  <c r="E202" i="12"/>
  <c r="E204" i="12"/>
  <c r="E206" i="12"/>
  <c r="E208" i="12"/>
  <c r="E210" i="12"/>
  <c r="E212" i="12"/>
  <c r="E214" i="12"/>
  <c r="E218" i="12"/>
  <c r="E220" i="12"/>
  <c r="E222" i="12"/>
  <c r="E224" i="12"/>
  <c r="E226" i="12"/>
  <c r="E228" i="12"/>
  <c r="E230" i="12"/>
  <c r="E232" i="12"/>
  <c r="E234" i="12"/>
  <c r="E236" i="12"/>
  <c r="E238" i="12"/>
  <c r="E240" i="12"/>
  <c r="E242" i="12"/>
  <c r="E244" i="12"/>
  <c r="E246" i="12"/>
  <c r="E248" i="12"/>
  <c r="E250" i="12"/>
  <c r="E252" i="12"/>
  <c r="E254" i="12"/>
  <c r="E256" i="12"/>
  <c r="E258" i="12"/>
  <c r="E260" i="12"/>
  <c r="E262" i="12"/>
  <c r="E264" i="12"/>
  <c r="E266" i="12"/>
  <c r="E268" i="12"/>
  <c r="E270" i="12"/>
  <c r="E191" i="12"/>
  <c r="E216" i="12"/>
  <c r="E184" i="12"/>
  <c r="E186" i="12"/>
  <c r="E188" i="12"/>
  <c r="E190" i="12"/>
  <c r="E125" i="12"/>
  <c r="E126" i="12"/>
  <c r="E127" i="12"/>
  <c r="E128" i="12"/>
  <c r="E129" i="12"/>
  <c r="E130" i="12"/>
  <c r="E131" i="12"/>
  <c r="E132" i="12"/>
  <c r="E133" i="12"/>
  <c r="E134" i="12"/>
  <c r="E135" i="12"/>
  <c r="E136" i="12"/>
  <c r="E137" i="12"/>
  <c r="E138" i="12"/>
  <c r="E139" i="12"/>
  <c r="E140" i="12"/>
  <c r="E141" i="12"/>
  <c r="E142" i="12"/>
  <c r="E143" i="12"/>
  <c r="E144" i="12"/>
  <c r="E145" i="12"/>
  <c r="E146" i="12"/>
  <c r="E147" i="12"/>
  <c r="E148" i="12"/>
  <c r="E149" i="12"/>
  <c r="E150" i="12"/>
  <c r="E151" i="12"/>
  <c r="E152" i="12"/>
  <c r="E153" i="12"/>
  <c r="E154" i="12"/>
  <c r="E155" i="12"/>
  <c r="E156" i="12"/>
  <c r="E157" i="12"/>
  <c r="E158" i="12"/>
  <c r="E159" i="12"/>
  <c r="E160" i="12"/>
  <c r="E161" i="12"/>
  <c r="E162" i="12"/>
  <c r="E163" i="12"/>
  <c r="E164" i="12"/>
  <c r="E165" i="12"/>
  <c r="E166" i="12"/>
  <c r="E167" i="12"/>
  <c r="E168" i="12"/>
  <c r="E169" i="12"/>
  <c r="E170" i="12"/>
  <c r="E171" i="12"/>
  <c r="E172" i="12"/>
  <c r="E173" i="12"/>
  <c r="E174" i="12"/>
  <c r="E175" i="12"/>
  <c r="E176" i="12"/>
  <c r="E177" i="12"/>
  <c r="E178" i="12"/>
  <c r="E179" i="12"/>
  <c r="E180" i="12"/>
  <c r="E181" i="12"/>
  <c r="E182" i="12"/>
  <c r="E183" i="12"/>
  <c r="E124" i="12"/>
  <c r="E120" i="12"/>
  <c r="E121" i="12"/>
  <c r="E122" i="12"/>
  <c r="E119" i="12"/>
  <c r="E102" i="12"/>
  <c r="E103" i="12"/>
  <c r="E104" i="12"/>
  <c r="E105" i="12"/>
  <c r="E106" i="12"/>
  <c r="E107" i="12"/>
  <c r="E108" i="12"/>
  <c r="E109" i="12"/>
  <c r="E110" i="12"/>
  <c r="E111" i="12"/>
  <c r="E112" i="12"/>
  <c r="E113" i="12"/>
  <c r="E114" i="12"/>
  <c r="E115" i="12"/>
  <c r="E116" i="12"/>
  <c r="E117" i="12"/>
  <c r="E118" i="12"/>
  <c r="E101" i="12"/>
  <c r="E99" i="12"/>
  <c r="E2" i="12"/>
  <c r="E3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5" i="12"/>
  <c r="E26" i="12"/>
  <c r="E27" i="12"/>
  <c r="E28" i="12"/>
  <c r="E29" i="12"/>
  <c r="E30" i="12"/>
  <c r="E31" i="12"/>
  <c r="E33" i="12"/>
  <c r="E34" i="12"/>
  <c r="E36" i="12"/>
  <c r="E37" i="12"/>
  <c r="E39" i="12"/>
  <c r="E40" i="12"/>
  <c r="E42" i="12"/>
  <c r="E44" i="12"/>
  <c r="E46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E94" i="12"/>
  <c r="E95" i="12"/>
  <c r="E96" i="12"/>
  <c r="E97" i="12"/>
  <c r="E98" i="12"/>
  <c r="E1" i="12"/>
  <c r="E47" i="12" l="1"/>
  <c r="E342" i="12"/>
  <c r="E465" i="12"/>
  <c r="E326" i="12"/>
  <c r="E362" i="12"/>
  <c r="E353" i="12"/>
  <c r="E331" i="12"/>
  <c r="E346" i="12"/>
  <c r="E360" i="12"/>
  <c r="E335" i="12"/>
  <c r="E344" i="12"/>
  <c r="E349" i="12"/>
  <c r="E337" i="12"/>
  <c r="E340" i="12"/>
  <c r="E328" i="12"/>
  <c r="E358" i="12"/>
  <c r="E333" i="12"/>
  <c r="E355" i="12"/>
  <c r="E351" i="12"/>
  <c r="E310" i="12"/>
  <c r="E320" i="12"/>
  <c r="E305" i="12"/>
  <c r="E312" i="12"/>
  <c r="E299" i="12"/>
  <c r="E318" i="12"/>
  <c r="E324" i="12"/>
  <c r="E316" i="12"/>
  <c r="E308" i="12"/>
  <c r="E302" i="12"/>
  <c r="E296" i="12"/>
  <c r="E322" i="12"/>
  <c r="E314" i="12"/>
  <c r="E289" i="12"/>
  <c r="E281" i="12"/>
  <c r="E273" i="12"/>
  <c r="E275" i="12"/>
  <c r="E291" i="12"/>
  <c r="E277" i="12"/>
  <c r="E287" i="12"/>
  <c r="E279" i="12"/>
  <c r="E285" i="12"/>
  <c r="E283" i="12"/>
  <c r="E267" i="12"/>
  <c r="E259" i="12"/>
  <c r="E251" i="12"/>
  <c r="E243" i="12"/>
  <c r="E235" i="12"/>
  <c r="E227" i="12"/>
  <c r="E219" i="12"/>
  <c r="E211" i="12"/>
  <c r="E203" i="12"/>
  <c r="E195" i="12"/>
  <c r="E215" i="12"/>
  <c r="E265" i="12"/>
  <c r="E257" i="12"/>
  <c r="E249" i="12"/>
  <c r="E241" i="12"/>
  <c r="E233" i="12"/>
  <c r="E225" i="12"/>
  <c r="E217" i="12"/>
  <c r="E209" i="12"/>
  <c r="E201" i="12"/>
  <c r="E193" i="12"/>
  <c r="E271" i="12"/>
  <c r="E263" i="12"/>
  <c r="E255" i="12"/>
  <c r="E247" i="12"/>
  <c r="E239" i="12"/>
  <c r="E231" i="12"/>
  <c r="E223" i="12"/>
  <c r="E269" i="12"/>
  <c r="E261" i="12"/>
  <c r="E253" i="12"/>
  <c r="E245" i="12"/>
  <c r="E237" i="12"/>
  <c r="E229" i="12"/>
  <c r="E221" i="12"/>
  <c r="E213" i="12"/>
  <c r="E205" i="12"/>
  <c r="E197" i="12"/>
  <c r="E199" i="12"/>
  <c r="E207" i="12"/>
  <c r="E187" i="12"/>
  <c r="E189" i="12"/>
  <c r="E185" i="12"/>
  <c r="E100" i="12"/>
  <c r="E41" i="12"/>
  <c r="E35" i="12"/>
  <c r="E123" i="12"/>
  <c r="E45" i="12"/>
  <c r="E43" i="12"/>
  <c r="E32" i="12"/>
  <c r="E38" i="12"/>
  <c r="E24" i="12"/>
</calcChain>
</file>

<file path=xl/sharedStrings.xml><?xml version="1.0" encoding="utf-8"?>
<sst xmlns="http://schemas.openxmlformats.org/spreadsheetml/2006/main" count="2535" uniqueCount="1277">
  <si>
    <t xml:space="preserve">Наименование образовательной организации </t>
  </si>
  <si>
    <t>всего</t>
  </si>
  <si>
    <t>видеокамера </t>
  </si>
  <si>
    <t>цифровой фотоаппарат</t>
  </si>
  <si>
    <t>магнитофон</t>
  </si>
  <si>
    <t>мультимедийный проектор</t>
  </si>
  <si>
    <t>интерактивная доска</t>
  </si>
  <si>
    <t>принтер</t>
  </si>
  <si>
    <t>сканер</t>
  </si>
  <si>
    <t>гимнастические лестницы</t>
  </si>
  <si>
    <t>скамейки</t>
  </si>
  <si>
    <t>маты</t>
  </si>
  <si>
    <t>резиновые и надувные мячи</t>
  </si>
  <si>
    <t>обручи</t>
  </si>
  <si>
    <t>скакалки</t>
  </si>
  <si>
    <t>туннели</t>
  </si>
  <si>
    <t>дуги для подлезания</t>
  </si>
  <si>
    <t>гимнастические палки</t>
  </si>
  <si>
    <t>конусы с отверстиями</t>
  </si>
  <si>
    <t>велотренажёр</t>
  </si>
  <si>
    <t>автоматическая пожарная сигнализация</t>
  </si>
  <si>
    <t>ограждение территории ДОУ</t>
  </si>
  <si>
    <t>Обеспечение безопасности ДОУ:</t>
  </si>
  <si>
    <t>беговая дорожка</t>
  </si>
  <si>
    <t xml:space="preserve">Наименование муниципального образования </t>
  </si>
  <si>
    <t>Проектная мощность (мест)</t>
  </si>
  <si>
    <t>Медицинский блок:</t>
  </si>
  <si>
    <t>Методический кабинет:</t>
  </si>
  <si>
    <t>Кабинет педагога- психолога:</t>
  </si>
  <si>
    <t>игровой материал</t>
  </si>
  <si>
    <t>методическая литература</t>
  </si>
  <si>
    <t>наглядно – демонстрационный материал</t>
  </si>
  <si>
    <t>развивающие игры</t>
  </si>
  <si>
    <t>Кабинет логопеда:</t>
  </si>
  <si>
    <t>настенная доска</t>
  </si>
  <si>
    <t>магнитная азбука</t>
  </si>
  <si>
    <t>материал для диагностики</t>
  </si>
  <si>
    <t>дидактические пособия по познавательному развитию</t>
  </si>
  <si>
    <t> дидактический материал для развития мелкой моторики</t>
  </si>
  <si>
    <t>дидактический материал по развитию речи:
(звукопроизношение,фонематический слух, грамматический строй, слоговая структура, словарь, связанная речь)</t>
  </si>
  <si>
    <t>настольно-печатные игры</t>
  </si>
  <si>
    <t>фортепиано</t>
  </si>
  <si>
    <t>музыкальный центр</t>
  </si>
  <si>
    <t>DVD-плеер</t>
  </si>
  <si>
    <t>телевизор</t>
  </si>
  <si>
    <t>демонстрационный и раздаточный материал</t>
  </si>
  <si>
    <t>аккордеон</t>
  </si>
  <si>
    <t>синтезатор</t>
  </si>
  <si>
    <t>  микрофоны </t>
  </si>
  <si>
    <t>кв. м</t>
  </si>
  <si>
    <t xml:space="preserve"> центральное отопление</t>
  </si>
  <si>
    <t>да/нет</t>
  </si>
  <si>
    <t xml:space="preserve">пропускной режим </t>
  </si>
  <si>
    <t>10 баллов</t>
  </si>
  <si>
    <t xml:space="preserve">из них компенсирующих  групп </t>
  </si>
  <si>
    <t>канализация</t>
  </si>
  <si>
    <t>Пожарная безопасность в ДОУ:</t>
  </si>
  <si>
    <t xml:space="preserve">чел. </t>
  </si>
  <si>
    <t>музыкальных работников</t>
  </si>
  <si>
    <t>физкультурных работников</t>
  </si>
  <si>
    <t>педагогов-психологов</t>
  </si>
  <si>
    <t>социальных педагогов</t>
  </si>
  <si>
    <t>педагогов дополнительного образования (в том числе специалисты по изобразительному искусству, инструкторы по плаванию)</t>
  </si>
  <si>
    <t>старших воспитателей, методистов</t>
  </si>
  <si>
    <t>прочие специализированные педагоги</t>
  </si>
  <si>
    <t>количество учебно-вспомогательных работников, квалификация которых соответствует требованиям раздела "Квалификационные характеристики должностей работников образования" ЕКС</t>
  </si>
  <si>
    <t>в том числе, высшее</t>
  </si>
  <si>
    <t>в том числе среднее профессиональное</t>
  </si>
  <si>
    <t>количество педагогических работников, имеющих стаж педагогической деятельности от 5 до 10 лет</t>
  </si>
  <si>
    <t>количество педагогических работников, имеющих стаж педагогической деятельности более 10 лет</t>
  </si>
  <si>
    <t>количество педагогических работников в возрасте от 30 до 50 лет</t>
  </si>
  <si>
    <t>количество педагогических работников в возрасте более 50 лет</t>
  </si>
  <si>
    <t>социально-коммуникативное развитие</t>
  </si>
  <si>
    <t>количество детей, занимающихся по данной программе</t>
  </si>
  <si>
    <t>познавательное развитие</t>
  </si>
  <si>
    <t>художественно-эстетическое развитие</t>
  </si>
  <si>
    <t>физическое развитие</t>
  </si>
  <si>
    <t>Режимы работы</t>
  </si>
  <si>
    <t xml:space="preserve">группы полного дня </t>
  </si>
  <si>
    <t>Содержание образования в ДОУ:</t>
  </si>
  <si>
    <t xml:space="preserve">Городская или сельская местность
</t>
  </si>
  <si>
    <t>Количество зданий, в которых осуществляется образовательный процесс</t>
  </si>
  <si>
    <t>ед.</t>
  </si>
  <si>
    <t xml:space="preserve"> чел. </t>
  </si>
  <si>
    <t>Оснащение музыкального  зала:</t>
  </si>
  <si>
    <t>шведская стенка</t>
  </si>
  <si>
    <t>кольца</t>
  </si>
  <si>
    <t>канат</t>
  </si>
  <si>
    <t>веревочная лестница</t>
  </si>
  <si>
    <t>Спортивная  площадка</t>
  </si>
  <si>
    <t>Информационная база :</t>
  </si>
  <si>
    <t>выход в Интернет</t>
  </si>
  <si>
    <t>локальная сеть</t>
  </si>
  <si>
    <t>Адрес сайта</t>
  </si>
  <si>
    <t xml:space="preserve">Организациооно - правовой статус учреждения </t>
  </si>
  <si>
    <t xml:space="preserve">наличие тревожной кнопки </t>
  </si>
  <si>
    <t>пожарные краны,  пожарные рукова</t>
  </si>
  <si>
    <t>огнетушители в соответствии с требованиями</t>
  </si>
  <si>
    <t>извещатель пожарный дымовой</t>
  </si>
  <si>
    <t>противопожарный инструктаж</t>
  </si>
  <si>
    <t> научная, научно-популярная, методическая литература</t>
  </si>
  <si>
    <t>игры для релаксации детей</t>
  </si>
  <si>
    <t>Библиотека:</t>
  </si>
  <si>
    <t xml:space="preserve">   подписные  периодические  издания</t>
  </si>
  <si>
    <t>методическая,   педагогическая  литература</t>
  </si>
  <si>
    <t>детская литература</t>
  </si>
  <si>
    <t xml:space="preserve">прием пищи </t>
  </si>
  <si>
    <t>наличие  технологических карт</t>
  </si>
  <si>
    <t>наличие бракеражной комиссии,  осуществляющей ежедневный контроль качества пищи</t>
  </si>
  <si>
    <t>укомплектованность  соответствующей посудой мест для приёма пищи</t>
  </si>
  <si>
    <t>Количество педагогических работников, имеющих высшую квалификационную категорию</t>
  </si>
  <si>
    <t>Количество педагогических работников, имеющих стаж педагогической деятельности менее 5 лет</t>
  </si>
  <si>
    <t>Количество педагогических работников в возрасте до 30 лет</t>
  </si>
  <si>
    <t>Количество педагогических работников, прошедших аттестацию на соответствие занимаемой должности</t>
  </si>
  <si>
    <t xml:space="preserve">в том числе педагогическое </t>
  </si>
  <si>
    <t>количество педагогических работников, имеющих  среднее профессиональное</t>
  </si>
  <si>
    <t>Образовательный ценз педагогических и руководящих работников организации</t>
  </si>
  <si>
    <t>Всего сотрудников  в образовательной организации</t>
  </si>
  <si>
    <t>из них руководящих (руководитель, заместители руководителя, главный бухгалтер, главный экономист и т.д.)</t>
  </si>
  <si>
    <t xml:space="preserve">из них обслуживающий персонал </t>
  </si>
  <si>
    <t>чел.</t>
  </si>
  <si>
    <t>воспитателей</t>
  </si>
  <si>
    <t>педагогов логопедов</t>
  </si>
  <si>
    <t>педагогов  дефектологов</t>
  </si>
  <si>
    <t>Состав сотрудников организации</t>
  </si>
  <si>
    <t>насыщенность среды</t>
  </si>
  <si>
    <t>трансформируемость среды</t>
  </si>
  <si>
    <t>полифункциональность среды</t>
  </si>
  <si>
    <t>вариативность среды</t>
  </si>
  <si>
    <t>доступность среды</t>
  </si>
  <si>
    <t>безопасность среды</t>
  </si>
  <si>
    <t>центр познавательно-исследовательской деятельности</t>
  </si>
  <si>
    <t>центр сюжетно–ролевой игры</t>
  </si>
  <si>
    <t>центр книги</t>
  </si>
  <si>
    <t>центр конструирование</t>
  </si>
  <si>
    <t>центр трудовой деятельности</t>
  </si>
  <si>
    <t>центр музыкально-художественного творчества</t>
  </si>
  <si>
    <t>центр развивающих игр</t>
  </si>
  <si>
    <t>центр искусства</t>
  </si>
  <si>
    <t>центр двигательной активности</t>
  </si>
  <si>
    <t>информационное поле</t>
  </si>
  <si>
    <t>пожарный щит</t>
  </si>
  <si>
    <t>электрощитовая</t>
  </si>
  <si>
    <t xml:space="preserve">имя </t>
  </si>
  <si>
    <t>отчество</t>
  </si>
  <si>
    <t xml:space="preserve">телефон рабочий   (с указанием кода) </t>
  </si>
  <si>
    <t>адрес электронной почты</t>
  </si>
  <si>
    <t xml:space="preserve">отчество </t>
  </si>
  <si>
    <t>медицинского кабинета</t>
  </si>
  <si>
    <t>изолятора</t>
  </si>
  <si>
    <t>прививочного кабинета</t>
  </si>
  <si>
    <t xml:space="preserve">количество компьютеров </t>
  </si>
  <si>
    <t xml:space="preserve"> количество ноутбуков</t>
  </si>
  <si>
    <t>из них, включенных в образовательный процесс</t>
  </si>
  <si>
    <t xml:space="preserve">экран </t>
  </si>
  <si>
    <t xml:space="preserve"> сколько раз в день</t>
  </si>
  <si>
    <t>Категорийность педагогических работников</t>
  </si>
  <si>
    <t>Распределение педагогических работников по возрасту</t>
  </si>
  <si>
    <t>Количество педагогических работников, прошедших курсы повышения квалификации (за последние 3 года )</t>
  </si>
  <si>
    <t>молодых специалистов</t>
  </si>
  <si>
    <t>Основная образовательная программа:</t>
  </si>
  <si>
    <t xml:space="preserve">ед </t>
  </si>
  <si>
    <t>количество детей</t>
  </si>
  <si>
    <t>количетво групп дошкольного образования общеразвивающей направленности</t>
  </si>
  <si>
    <t xml:space="preserve">количество детей в группах  общеразвивающей направленности </t>
  </si>
  <si>
    <t xml:space="preserve">количество детей в группах оздоровительной направленности  </t>
  </si>
  <si>
    <t xml:space="preserve">количество детей в группах компенсирующей  направленности </t>
  </si>
  <si>
    <t xml:space="preserve">количетво групп дошкольного образования комбинированной направленности </t>
  </si>
  <si>
    <t xml:space="preserve">количество детей в группах комбинированной направленности  </t>
  </si>
  <si>
    <t xml:space="preserve">количество детей в семейных группах группах </t>
  </si>
  <si>
    <t>группы кратковременного пребывания</t>
  </si>
  <si>
    <t xml:space="preserve">группы выходного дня </t>
  </si>
  <si>
    <t xml:space="preserve">группы круглосуточного пребывания </t>
  </si>
  <si>
    <t>речевое развитие</t>
  </si>
  <si>
    <t>количетво групп дошкольного образования оздоровительной направленности</t>
  </si>
  <si>
    <t>Центры деятельности (зонирование в группе):</t>
  </si>
  <si>
    <t>зона с оборудованием для подвижных игр</t>
  </si>
  <si>
    <t>зона с гимнастическим оборудованием и спортивными снарядами</t>
  </si>
  <si>
    <t>полоса препятствий</t>
  </si>
  <si>
    <t>ямы для прыжков</t>
  </si>
  <si>
    <t>Александровский район</t>
  </si>
  <si>
    <t>Андроповский район</t>
  </si>
  <si>
    <t>Апанасенковский район</t>
  </si>
  <si>
    <t>Арзгирский район</t>
  </si>
  <si>
    <t>Благодарненский район</t>
  </si>
  <si>
    <t>Будённовский район</t>
  </si>
  <si>
    <t>Георгиевский городской округ</t>
  </si>
  <si>
    <t>Грачёвский район</t>
  </si>
  <si>
    <t>Изобильненский район</t>
  </si>
  <si>
    <t>Ипатовский район</t>
  </si>
  <si>
    <t>Кировский район</t>
  </si>
  <si>
    <t>Кочубеевский район</t>
  </si>
  <si>
    <t>Красногвардейский район</t>
  </si>
  <si>
    <t>Курский район</t>
  </si>
  <si>
    <t>Левокумский район</t>
  </si>
  <si>
    <t>Минераловодский городской округ</t>
  </si>
  <si>
    <t>Нефтекумский район</t>
  </si>
  <si>
    <t>Новоалександровский район</t>
  </si>
  <si>
    <t>Новоселицкий район</t>
  </si>
  <si>
    <t>Петровский район</t>
  </si>
  <si>
    <t>Предгорный район</t>
  </si>
  <si>
    <t>Советский район</t>
  </si>
  <si>
    <t>Степновский район</t>
  </si>
  <si>
    <t>Труновский район</t>
  </si>
  <si>
    <t>Туркменский район</t>
  </si>
  <si>
    <t>Шпаковский район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</si>
  <si>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</si>
  <si>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</si>
  <si>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</si>
  <si>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</si>
  <si>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</si>
  <si>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</si>
  <si>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</si>
  <si>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да</t>
  </si>
  <si>
    <t>нет</t>
  </si>
  <si>
    <t>другая примерная образовтельная программа (вписать в строку 3.11.1 полное наименование Программы)</t>
  </si>
  <si>
    <t xml:space="preserve">казённое </t>
  </si>
  <si>
    <t xml:space="preserve">бюджетное  </t>
  </si>
  <si>
    <t xml:space="preserve">автономное </t>
  </si>
  <si>
    <t>Город</t>
  </si>
  <si>
    <t>Село</t>
  </si>
  <si>
    <t>горка-манеж</t>
  </si>
  <si>
    <t>террасы с навесами</t>
  </si>
  <si>
    <t>стол для игр</t>
  </si>
  <si>
    <t>песочница</t>
  </si>
  <si>
    <t>заборчики с вертикальными перекладинами</t>
  </si>
  <si>
    <t>гимнастические стенки</t>
  </si>
  <si>
    <t>перекладины размещенные на разной высоте</t>
  </si>
  <si>
    <t>Информационная открытость деятельности образовательной организации</t>
  </si>
  <si>
    <t>Сохранение жизни и здоровья воспитанников</t>
  </si>
  <si>
    <t>Привлечение дополнительных средств (внебюджет)</t>
  </si>
  <si>
    <t>наличие системы  видеонаблюдения</t>
  </si>
  <si>
    <t>Имеется ли в учреждении бассейн</t>
  </si>
  <si>
    <t>Имеется ли в учреждении зимний сад</t>
  </si>
  <si>
    <t>всего  детей</t>
  </si>
  <si>
    <t>в т.ч. с ОВЗ</t>
  </si>
  <si>
    <t>медицинский блок имеет лицензию  и состоит из:</t>
  </si>
  <si>
    <t>Спортивный зал (отдельный)</t>
  </si>
  <si>
    <t>Музыкальный зал (отдельный)</t>
  </si>
  <si>
    <t>Оснащение спортивной  площадки:</t>
  </si>
  <si>
    <t>ночное освещение территории ДОУ </t>
  </si>
  <si>
    <t>детская художественная литература (фольклор, поэзия, сказки)</t>
  </si>
  <si>
    <t>обновление сайта производится в соответствии со сроками, указанными в Приказе (Рособрнадзор) от 29 мая 2014 г. № 785</t>
  </si>
  <si>
    <t>освещение деятельности образовательной организации в СМИ и/или обновление новостного контента на официальном сайте образовательной организации</t>
  </si>
  <si>
    <t>количество  дней, пропущенных детьми  всего</t>
  </si>
  <si>
    <t>дней</t>
  </si>
  <si>
    <t xml:space="preserve">из них: количество дней пропущенных детьми по болезни </t>
  </si>
  <si>
    <t>из них: количество дней, пропущенных детьми по другим причинам</t>
  </si>
  <si>
    <t>Количество педагогических работников, имеющих дошкольное педагогическое образование</t>
  </si>
  <si>
    <t>Распределение педагогических работников по стажу работы, нагрузка</t>
  </si>
  <si>
    <t>количество педагогических работников, имеющих 1 ставку</t>
  </si>
  <si>
    <t>количество педагогических работников, имеющих 1,5 ставки</t>
  </si>
  <si>
    <t>количество педагогических работников, имеющих свыше 1,5 ставки</t>
  </si>
  <si>
    <t>чел</t>
  </si>
  <si>
    <t>из них количество педагогических работников, в том числе :</t>
  </si>
  <si>
    <t>Стоимость содержания одного ребенка в месяц (на начало учебного года)</t>
  </si>
  <si>
    <t>Экономия лимитов потребления энергоресурсов за предыдущий финансовый год</t>
  </si>
  <si>
    <t>Экономия лимитов потребления водоснабжения и водоотведения  за предыдущий финансовый год</t>
  </si>
  <si>
    <t>Приложение к форме ДОУ 1 - строка 17.</t>
  </si>
  <si>
    <t>дорожного движения "Зеленый огонек - 2018".</t>
  </si>
  <si>
    <t>«Успех» / Под редакцией Н.В. Фединой;</t>
  </si>
  <si>
    <t>«Детство» / Под редакцией Т.И. Бабаевой, А.Г. Гогоберидзе, О.В. Солнцевой</t>
  </si>
  <si>
    <t>«От рождения до школы» / Под редакцией Н.Е. Вераксы, Т.С. Комаровой, М.А. Васильевой</t>
  </si>
  <si>
    <t>Признанные успехи ДОО, подтвержденных наградами и т.п. за участие в конкурсах и других мероприятиях (кол-во)</t>
  </si>
  <si>
    <t>Краевой этап Всероссийского профессионального конкурса "Воспитатель года России-2018".</t>
  </si>
  <si>
    <t>Краевой конкурс "Детский сад года - 2018".</t>
  </si>
  <si>
    <t xml:space="preserve">Краевой смотр-конкурс среди дошкольных образовательных организаций  по безопасности </t>
  </si>
  <si>
    <t>Количество детей</t>
  </si>
  <si>
    <t xml:space="preserve"> 1.    Общие данные</t>
  </si>
  <si>
    <t xml:space="preserve"> 2.  Материально-техническое оснащение организации</t>
  </si>
  <si>
    <r>
      <t xml:space="preserve">                                       </t>
    </r>
    <r>
      <rPr>
        <b/>
        <sz val="12"/>
        <color theme="1"/>
        <rFont val="Times New Roman"/>
        <family val="1"/>
        <charset val="204"/>
      </rPr>
      <t xml:space="preserve">  3. Кадры</t>
    </r>
  </si>
  <si>
    <t xml:space="preserve">                                                      4. Содержание образования в ДОУ</t>
  </si>
  <si>
    <t>количество групп дошкольного образования компенсирующей направленности</t>
  </si>
  <si>
    <t xml:space="preserve">количество семейных групп, организованных на базе организации </t>
  </si>
  <si>
    <r>
      <t xml:space="preserve">Руководитель  дошкольной образовательной организации  </t>
    </r>
    <r>
      <rPr>
        <b/>
        <sz val="11"/>
        <color theme="1"/>
        <rFont val="Times New Roman"/>
        <family val="1"/>
        <charset val="204"/>
      </rPr>
      <t xml:space="preserve">                                                    фамилия</t>
    </r>
  </si>
  <si>
    <t>отсутствие замечаний со стороны органов противопожарного надзора за предыдущий год</t>
  </si>
  <si>
    <t xml:space="preserve">Количество  педагогов,  имеющих награды федерального и краевого значения (за весь период работы) </t>
  </si>
  <si>
    <t xml:space="preserve"> пенсионеров</t>
  </si>
  <si>
    <t>выбор наименования</t>
  </si>
  <si>
    <t>ООП ДОУ дополнена парциальной  образовательной программой по направлению:</t>
  </si>
  <si>
    <t>Основная образовательная программа (ООП) разработана на основе следующей Примерной образовательной программы:</t>
  </si>
  <si>
    <t xml:space="preserve">Мониторинг системы дошкольного образования в условиях работы по ФГОС  ДО  </t>
  </si>
  <si>
    <t xml:space="preserve">Выборка </t>
  </si>
  <si>
    <t>Александровский_район</t>
  </si>
  <si>
    <t>Андроповский_район</t>
  </si>
  <si>
    <t>Апанасенковский_район</t>
  </si>
  <si>
    <t>Арзгирский_район</t>
  </si>
  <si>
    <t>Будённовский_район</t>
  </si>
  <si>
    <t>Георгиевский_городской_округ</t>
  </si>
  <si>
    <t>Грачёвский_район</t>
  </si>
  <si>
    <t>Кочубеевский_район</t>
  </si>
  <si>
    <t>Красногвардейский_район</t>
  </si>
  <si>
    <t>Курский_район</t>
  </si>
  <si>
    <t>Левокумский_район</t>
  </si>
  <si>
    <t>Минераловодский_городской_округ</t>
  </si>
  <si>
    <t>Новоселицкий_район</t>
  </si>
  <si>
    <t>Предгорный_район</t>
  </si>
  <si>
    <t>Степновский_район</t>
  </si>
  <si>
    <t>Труновский_район</t>
  </si>
  <si>
    <t>Туркменский_район</t>
  </si>
  <si>
    <t>Шпаковский_район</t>
  </si>
  <si>
    <t>Город_курорт_Ессентуки</t>
  </si>
  <si>
    <t>Город_курорт_Железноводск</t>
  </si>
  <si>
    <t>Город_курорт_Кисловодск</t>
  </si>
  <si>
    <t>Город_Лермонтов</t>
  </si>
  <si>
    <t>Город_Невинномысск</t>
  </si>
  <si>
    <t>Город_курорт_Пятигорск</t>
  </si>
  <si>
    <t>Город_Ставрополь</t>
  </si>
  <si>
    <t>Другое</t>
  </si>
  <si>
    <t>Не посещал(а)</t>
  </si>
  <si>
    <t>ЧЕЛ.</t>
  </si>
  <si>
    <t>Число  детей охваченных  летним отдыхом</t>
  </si>
  <si>
    <t xml:space="preserve">скорость интернета  </t>
  </si>
  <si>
    <t>в системе проводимые тренировочные занятия с сотрудниками и детьми по действиям в случае ЧС</t>
  </si>
  <si>
    <t>планы эвакуации (в соответствии с требованиями)</t>
  </si>
  <si>
    <t>внутренний противопожарный водопровод</t>
  </si>
  <si>
    <t xml:space="preserve">наглядно-дидактические пособия, раздаточный материал по направлениям образовательной деятельности </t>
  </si>
  <si>
    <t>мебель</t>
  </si>
  <si>
    <t>для формирования связной речи: красочные сюжетные изображения, наборы текстов для пересказывания и различные современные устройства</t>
  </si>
  <si>
    <t>для развития зрительного внимания и памяти: разнообразные игровые элементы, сборные картинки и пазлы, а также разрезанные картинки различной конфигурации</t>
  </si>
  <si>
    <t>для формирования звукопроизношения: комплект  для работы с речевым дыханием, различные надувные игрушки, специальные альбомы для дифференциации звуков</t>
  </si>
  <si>
    <t>для развития фонематического восприятия и звука: сигнальные кружки для изучения звуков, пособия для установления звука в определенных словах, специальные картинки</t>
  </si>
  <si>
    <t>экранозвуковые средства обучения</t>
  </si>
  <si>
    <t xml:space="preserve"> наглядные учебные  пособия   </t>
  </si>
  <si>
    <t xml:space="preserve"> холодная вода</t>
  </si>
  <si>
    <t xml:space="preserve"> горячая вода</t>
  </si>
  <si>
    <t xml:space="preserve">Ссоответствует ли  наполняемость групп по СанПину: от 2-х месяцев  до 3-х лет                                                              </t>
  </si>
  <si>
    <t xml:space="preserve">Соответствует ли   наполняемость групп по СанПину: от 3-х лет до 7-х лет                                                              </t>
  </si>
  <si>
    <t>Здание находится в аварийном состоянии (есть техническое заключение износа здания)</t>
  </si>
  <si>
    <r>
      <t xml:space="preserve">Заместитель руководителя ( или старший воспитатель), курирующий образовательную деятельность  (в случае отсутсвия данных должносей, не заполнять)                                           </t>
    </r>
    <r>
      <rPr>
        <b/>
        <sz val="11"/>
        <color theme="1"/>
        <rFont val="Times New Roman"/>
        <family val="1"/>
        <charset val="204"/>
      </rPr>
      <t xml:space="preserve">фамилия   </t>
    </r>
  </si>
  <si>
    <t>Краевой этап Всероссийского профессионального конкурса "Воспитатель года России-2019".</t>
  </si>
  <si>
    <t xml:space="preserve"> все виды благоустройства 
 (водопровод,  центральное отопление, канализация)</t>
  </si>
  <si>
    <t>В здании(ях) имеются:</t>
  </si>
  <si>
    <t>Количество зданий, в которых  требуется капитальный ремонт</t>
  </si>
  <si>
    <t>Количество воспитанников, обучающихся в этих зданиях</t>
  </si>
  <si>
    <t>из них: от 2-х месяцев до 3 -х лет</t>
  </si>
  <si>
    <t>медсестры</t>
  </si>
  <si>
    <t>Спортивный зал совмещен с музыкальным залом</t>
  </si>
  <si>
    <t>Оснащение спортивного зала:</t>
  </si>
  <si>
    <t xml:space="preserve">Количество групп: </t>
  </si>
  <si>
    <t>наличие медицинского персонала: врачи</t>
  </si>
  <si>
    <t>мячи баскетбольные</t>
  </si>
  <si>
    <t>мяч волейбольный</t>
  </si>
  <si>
    <t>скамейки гимнастические</t>
  </si>
  <si>
    <t>батут</t>
  </si>
  <si>
    <t>сетка волейбольная</t>
  </si>
  <si>
    <t>мишень для метания</t>
  </si>
  <si>
    <t>баскетбольные щиты</t>
  </si>
  <si>
    <t>бручи</t>
  </si>
  <si>
    <t>теннисные ракетки</t>
  </si>
  <si>
    <t>городки</t>
  </si>
  <si>
    <t>кегли</t>
  </si>
  <si>
    <t>кольцеброс</t>
  </si>
  <si>
    <t>кубикик</t>
  </si>
  <si>
    <t>гимнастические коврики</t>
  </si>
  <si>
    <t>следы</t>
  </si>
  <si>
    <t>секундомер</t>
  </si>
  <si>
    <t>тренажеры детские</t>
  </si>
  <si>
    <t>массажная дорожка</t>
  </si>
  <si>
    <t>номера</t>
  </si>
  <si>
    <t>спортивная форма</t>
  </si>
  <si>
    <t xml:space="preserve"> меню утверждено руководителем ОО</t>
  </si>
  <si>
    <t>имеются ли  замечания со стороны органов Роспотребнадзора за предыдущий год</t>
  </si>
  <si>
    <t>наличие коллегиального управляющего органа в организации</t>
  </si>
  <si>
    <t xml:space="preserve"> количество случаев травматизма зафиксированных за 9 месяцев текущего года</t>
  </si>
  <si>
    <t xml:space="preserve">  учебно-вспомогательных работников (младшие воспитатели, помощники воспитателей) в том числе, </t>
  </si>
  <si>
    <r>
      <t xml:space="preserve">Количество </t>
    </r>
    <r>
      <rPr>
        <b/>
        <sz val="11"/>
        <color theme="1"/>
        <rFont val="Times New Roman"/>
        <family val="1"/>
        <charset val="204"/>
      </rPr>
      <t>педагогических работников</t>
    </r>
    <r>
      <rPr>
        <sz val="11"/>
        <color theme="1"/>
        <rFont val="Times New Roman"/>
        <family val="1"/>
        <charset val="204"/>
      </rPr>
      <t>, имеющих высшее  образование</t>
    </r>
  </si>
  <si>
    <t>Количество педагогических работников, имеющих первую квалификационную категорию</t>
  </si>
  <si>
    <r>
      <t xml:space="preserve">Количество педагогических работников, имеющих квалификацию для проведения </t>
    </r>
    <r>
      <rPr>
        <b/>
        <sz val="11"/>
        <color theme="1"/>
        <rFont val="Times New Roman"/>
        <family val="1"/>
        <charset val="204"/>
      </rPr>
      <t>коррекционной работы с детьми с ОВЗ и (или) инвалидами</t>
    </r>
  </si>
  <si>
    <r>
      <t>Количество педагогических работников,</t>
    </r>
    <r>
      <rPr>
        <b/>
        <sz val="11"/>
        <color theme="1"/>
        <rFont val="Times New Roman"/>
        <family val="1"/>
        <charset val="204"/>
      </rPr>
      <t xml:space="preserve"> владеющих компьютерными технологиями</t>
    </r>
    <r>
      <rPr>
        <sz val="11"/>
        <color theme="1"/>
        <rFont val="Times New Roman"/>
        <family val="1"/>
        <charset val="204"/>
      </rPr>
      <t>, включая использование и создание собственных электронных образовательных ресурсов</t>
    </r>
  </si>
  <si>
    <t xml:space="preserve">Количество педагогических работников, у которых  истекает в 2019/20 учебном году срок прохождения курсов повышения квалификации </t>
  </si>
  <si>
    <t>тыс. руб.</t>
  </si>
  <si>
    <t>Не заполнять!</t>
  </si>
  <si>
    <r>
      <t>Организация питания в ДОУ</t>
    </r>
    <r>
      <rPr>
        <b/>
        <sz val="11"/>
        <color theme="1"/>
        <rFont val="Times New Roman"/>
        <family val="1"/>
        <charset val="204"/>
      </rPr>
      <t xml:space="preserve"> (в соответствии правилам и нормам СанПин)</t>
    </r>
  </si>
  <si>
    <t>Вносятся числовые данные (на 01.09.2019г., если другое не указано)</t>
  </si>
  <si>
    <t>в/с</t>
  </si>
  <si>
    <t>количество шкафчиков</t>
  </si>
  <si>
    <t>количество спальных мест</t>
  </si>
  <si>
    <t xml:space="preserve">Оцените предметно-пространственную среду в группе </t>
  </si>
  <si>
    <t>горки</t>
  </si>
  <si>
    <t xml:space="preserve">площадь групповой площадки </t>
  </si>
  <si>
    <t>кв.м.</t>
  </si>
  <si>
    <t>групповая площадка</t>
  </si>
  <si>
    <t xml:space="preserve">карусели </t>
  </si>
  <si>
    <t>наклонные лесницы</t>
  </si>
  <si>
    <t xml:space="preserve"> качели</t>
  </si>
  <si>
    <t>игровые комплексы</t>
  </si>
  <si>
    <t xml:space="preserve">Буфетная </t>
  </si>
  <si>
    <t>кв. м.</t>
  </si>
  <si>
    <t>Рабочее место воспитателя</t>
  </si>
  <si>
    <t>компьютер ( ноутбук)</t>
  </si>
  <si>
    <t xml:space="preserve">5.   Оснащение групповых помещений, групповой площадки  </t>
  </si>
  <si>
    <t>из них суммарная площадь групповых (игровых)</t>
  </si>
  <si>
    <t xml:space="preserve">                                                            6. Внутренний финансовый контроль</t>
  </si>
  <si>
    <t>%</t>
  </si>
  <si>
    <t>всего групп</t>
  </si>
  <si>
    <t xml:space="preserve">средняя суммарная площадь групповых (игровых), приходящаяся на одного ребенка </t>
  </si>
  <si>
    <t>кв.м./на ребенка</t>
  </si>
  <si>
    <t>флажки</t>
  </si>
  <si>
    <t xml:space="preserve">гантели пластмассовые, гантели  утяжеленные </t>
  </si>
  <si>
    <t xml:space="preserve">гантели пластмассовые,  гантели утяжеленные </t>
  </si>
  <si>
    <t>количество компьютеров (ноутбуков), включенных в образовательный процесс, из расчета на 100 человек</t>
  </si>
  <si>
    <t xml:space="preserve">специализированная техника, игровые устройства </t>
  </si>
  <si>
    <t xml:space="preserve">интерактивная доска </t>
  </si>
  <si>
    <t>дней на 1 ребенка</t>
  </si>
  <si>
    <t xml:space="preserve">Групповая ячейка </t>
  </si>
  <si>
    <t>ВНИМАНИЕ!</t>
  </si>
  <si>
    <t>всего детей</t>
  </si>
  <si>
    <t>Младшая группа                                                        число групп</t>
  </si>
  <si>
    <t>в т.ч. детей инвалидов</t>
  </si>
  <si>
    <t>Средняя группа                                                        число групп</t>
  </si>
  <si>
    <t>Старшая группа                                                        число групп</t>
  </si>
  <si>
    <t>Подготовительная группа                                          число групп</t>
  </si>
  <si>
    <t>Количественный состав детей в  разрезе групп</t>
  </si>
  <si>
    <t xml:space="preserve">число групповых ячеек, в них:  </t>
  </si>
  <si>
    <t>комнат для раздевания</t>
  </si>
  <si>
    <t xml:space="preserve">групповых (игровых) комнат </t>
  </si>
  <si>
    <t>суммарная площадь групповых комнат</t>
  </si>
  <si>
    <t xml:space="preserve"> отдельная спальня</t>
  </si>
  <si>
    <t>суммарная площадь отдельных спальных  комнат</t>
  </si>
  <si>
    <t xml:space="preserve">суммарная площадь  комнат для раздевания </t>
  </si>
  <si>
    <t>Краевой конкурс "Детский сад года - 2019".</t>
  </si>
  <si>
    <t>Краевой смотр-конкурс среди дошкольных образовательных организаций  по безопасности дорожного движения "Зеленый огонек-2019"</t>
  </si>
  <si>
    <t>кубики</t>
  </si>
  <si>
    <t>Краевой смотр-конкурс среди дошкольных образовательных организаций  по безопасности дорожного движения  "Зеленый огонек - 2019"</t>
  </si>
  <si>
    <t xml:space="preserve">Признанные успехи ДОО, подтвержденные наградами </t>
  </si>
  <si>
    <t>Суммарная площадь помещений,  задействованных в образовательном процессе</t>
  </si>
  <si>
    <t>Суммарная площадь групповых ячеек:</t>
  </si>
  <si>
    <t>процедурный кабинета</t>
  </si>
  <si>
    <t xml:space="preserve">количество компьютеров: </t>
  </si>
  <si>
    <t xml:space="preserve"> количество ноутбуков:</t>
  </si>
  <si>
    <t xml:space="preserve"> тренировочные занятия с сотрудниками и детьми по действиям в случае ЧС</t>
  </si>
  <si>
    <t xml:space="preserve"> педагогическая, методическая литература</t>
  </si>
  <si>
    <t>демонстрационный материал, наглядно-дидактические пособия</t>
  </si>
  <si>
    <t xml:space="preserve">раздаточный материал по направлениям образовательной деятельности </t>
  </si>
  <si>
    <t xml:space="preserve"> сайт ведется в соответствии с  Приказом (Рособрнадзор) от 29 мая 2014 г. № 785</t>
  </si>
  <si>
    <t>количество  дней, пропущенных детьми  всего:</t>
  </si>
  <si>
    <t>из них количество дней, пропущенных детьми по другим причинам</t>
  </si>
  <si>
    <t xml:space="preserve">из них  количество дней, пропущенных детьми по болезни </t>
  </si>
  <si>
    <r>
      <t xml:space="preserve"> количество случаев травматизма, зафиксированных </t>
    </r>
    <r>
      <rPr>
        <b/>
        <sz val="11"/>
        <color theme="1"/>
        <rFont val="Times New Roman"/>
        <family val="1"/>
        <charset val="204"/>
      </rPr>
      <t>за 9 месяцев текущего года</t>
    </r>
  </si>
  <si>
    <t>Всего сотрудников  в образовательной организации:</t>
  </si>
  <si>
    <t xml:space="preserve"> учебно-вспомогательных работников, квалификация которых соответствует требованиям раздела "Квалификационные характеристики должностей работников образования" ЕКС</t>
  </si>
  <si>
    <t>прочих специализированных педагоов</t>
  </si>
  <si>
    <t>Распределение педагогических работников по стажу работы, по нагрузке</t>
  </si>
  <si>
    <t>количество педагогических работников, имеющих свыше 1,5 ставок</t>
  </si>
  <si>
    <t>число групп дошкольного образования общеразвивающей направленности</t>
  </si>
  <si>
    <t>число групп дошкольного образования оздоровительной направленности</t>
  </si>
  <si>
    <t>число групп дошкольного образования компенсирующей направленности</t>
  </si>
  <si>
    <t xml:space="preserve">число групп дошкольного образования комбинированной направленности </t>
  </si>
  <si>
    <t xml:space="preserve">число семейных групп, организованных на базе организации </t>
  </si>
  <si>
    <t xml:space="preserve">число групп полного дня </t>
  </si>
  <si>
    <t>число групп кратковременного пребывания</t>
  </si>
  <si>
    <t xml:space="preserve">число групп круглосуточного пребывания </t>
  </si>
  <si>
    <t xml:space="preserve">число групп выходного дня </t>
  </si>
  <si>
    <t xml:space="preserve">Групповая площадка </t>
  </si>
  <si>
    <t xml:space="preserve"> средняя площадь буфетной </t>
  </si>
  <si>
    <t>Среднемесячная зарплата педагогов за период январь-сентябрь 2019 г.</t>
  </si>
  <si>
    <t>Родительская плата за пребывание ребенка в месяц (на начало учебного года)</t>
  </si>
  <si>
    <t>Численность вопитанников, которым предоставляется социальная поддержка ( льготные категории )</t>
  </si>
  <si>
    <t xml:space="preserve">Описание групповых ячеек </t>
  </si>
  <si>
    <t>санузлов</t>
  </si>
  <si>
    <r>
      <rPr>
        <b/>
        <sz val="11"/>
        <color theme="1"/>
        <rFont val="Times New Roman"/>
        <family val="1"/>
        <charset val="204"/>
      </rPr>
      <t xml:space="preserve">Младшая группа </t>
    </r>
    <r>
      <rPr>
        <sz val="11"/>
        <color theme="1"/>
        <rFont val="Times New Roman"/>
        <family val="1"/>
        <charset val="204"/>
      </rPr>
      <t xml:space="preserve">                                                    число групп</t>
    </r>
  </si>
  <si>
    <r>
      <rPr>
        <b/>
        <sz val="11"/>
        <color theme="1"/>
        <rFont val="Times New Roman"/>
        <family val="1"/>
        <charset val="204"/>
      </rPr>
      <t xml:space="preserve">Средняя группа   </t>
    </r>
    <r>
      <rPr>
        <sz val="11"/>
        <color theme="1"/>
        <rFont val="Times New Roman"/>
        <family val="1"/>
        <charset val="204"/>
      </rPr>
      <t xml:space="preserve">                                                 число групп</t>
    </r>
  </si>
  <si>
    <r>
      <rPr>
        <b/>
        <sz val="11"/>
        <color theme="1"/>
        <rFont val="Times New Roman"/>
        <family val="1"/>
        <charset val="204"/>
      </rPr>
      <t>Старшая группа</t>
    </r>
    <r>
      <rPr>
        <sz val="11"/>
        <color theme="1"/>
        <rFont val="Times New Roman"/>
        <family val="1"/>
        <charset val="204"/>
      </rPr>
      <t xml:space="preserve">                                                число групп</t>
    </r>
  </si>
  <si>
    <r>
      <rPr>
        <b/>
        <sz val="11"/>
        <color theme="1"/>
        <rFont val="Times New Roman"/>
        <family val="1"/>
        <charset val="204"/>
      </rPr>
      <t xml:space="preserve">Подготовительная группа  </t>
    </r>
    <r>
      <rPr>
        <sz val="11"/>
        <color theme="1"/>
        <rFont val="Times New Roman"/>
        <family val="1"/>
        <charset val="204"/>
      </rPr>
      <t xml:space="preserve">                                число групп</t>
    </r>
  </si>
  <si>
    <t xml:space="preserve">наполняемость </t>
  </si>
  <si>
    <t>соотнесение  числа групповых ячеек и числа групп</t>
  </si>
  <si>
    <t>кв./чел.</t>
  </si>
  <si>
    <t>чел./ед.</t>
  </si>
  <si>
    <t>среднее количество детей (на ед. )</t>
  </si>
  <si>
    <t>соотнесение  числа игровых и числа групп</t>
  </si>
  <si>
    <t>кв. м./чел.</t>
  </si>
  <si>
    <t>соотнесение  числа спален и числа групп</t>
  </si>
  <si>
    <t>соотнесение  числа спальных мест  и количества детей</t>
  </si>
  <si>
    <t>соотнесение  числа санузлов и числа групп</t>
  </si>
  <si>
    <t>число санузлов</t>
  </si>
  <si>
    <t xml:space="preserve"> число комнат для раздевания</t>
  </si>
  <si>
    <t>число групповых ячеек, в которых созданы
 условия для беспрепятственного доступа инвалидов</t>
  </si>
  <si>
    <t>число ячеек, в которых созданы
 условия для беспрепятственного доступа инвалидов</t>
  </si>
  <si>
    <t xml:space="preserve">Оцените предметно-пространственную
среду в группе </t>
  </si>
  <si>
    <t>Центры деятельности 
(зонирование в группе):</t>
  </si>
  <si>
    <t>соотнесение  числа групповых площадок и числа групп</t>
  </si>
  <si>
    <t>кв.м./чел.</t>
  </si>
  <si>
    <t>укомплектованность  соответствующей посудой
 мест для приёма пищи</t>
  </si>
  <si>
    <t>наклонные лестницы</t>
  </si>
  <si>
    <t xml:space="preserve">Рабочее место воспитателя </t>
  </si>
  <si>
    <t>Суммарная площадь групповых ячеек</t>
  </si>
  <si>
    <t>МДОУ Д/С №2 «Юбилейный»</t>
  </si>
  <si>
    <t>МБДОУ Д/С №1 «Журавушка»</t>
  </si>
  <si>
    <t>МКДОУ «Д/С №1 «Теремок»</t>
  </si>
  <si>
    <t>МКДОУ Д/С №1</t>
  </si>
  <si>
    <t>МДОУ «Детский  сад №2»</t>
  </si>
  <si>
    <t>МДОУ«Д/С  №1 «Колосок»</t>
  </si>
  <si>
    <t xml:space="preserve"> МБДОУ «Д/С №1 «Тополек»</t>
  </si>
  <si>
    <t>МКДОУ "Д/С №1"</t>
  </si>
  <si>
    <t>МБДОУ «Д/С №1»</t>
  </si>
  <si>
    <t>МБДОУ ЦРР - Д/С №1 «Светлячок»</t>
  </si>
  <si>
    <t>МКДОУ«Д/ с №1 «Дюймовочка»</t>
  </si>
  <si>
    <t>МДОУ«Д/С №1 «Росинка»</t>
  </si>
  <si>
    <t>МКДОУ «Д/С №1 «Семицветик»</t>
  </si>
  <si>
    <t>МДОУ Д/С № 1 «Светлячок»</t>
  </si>
  <si>
    <t>МКДОУ «Д/С  №1»</t>
  </si>
  <si>
    <t>МБДОУ Д/С №1 "Аленький цветочек" г.Минеральные Воды</t>
  </si>
  <si>
    <t>МКДОУ «ЦРР – Д/С №1 «Аленушка»</t>
  </si>
  <si>
    <t>МДОУ"Д/С №1"Дюймовочка"</t>
  </si>
  <si>
    <t>МДОУ «Д/С №1 «Алёнушка»</t>
  </si>
  <si>
    <t>МКДОУ ДС №4 «Ромашка»</t>
  </si>
  <si>
    <t>МДОУ«Д/С №1 «Ласточка»</t>
  </si>
  <si>
    <t>МДОУ «Д/С № 1 «Одуванчик»</t>
  </si>
  <si>
    <t>МКДОУ Д/С №1 «Аист»</t>
  </si>
  <si>
    <t xml:space="preserve"> МБДОУ « Д/С  №1»</t>
  </si>
  <si>
    <t>МБДОУ Д/С №1 «Солнышко»</t>
  </si>
  <si>
    <t>МБДОУ «Д/С №1 «Светлячок»</t>
  </si>
  <si>
    <t>МБДОУ Д/С  №1 «Солнышко»</t>
  </si>
  <si>
    <t>МБДОУ – Д/С-ясли  №1 «Солнышко»</t>
  </si>
  <si>
    <t>МБДОУ «ЦРР – Д/С №1 «Малыш»</t>
  </si>
  <si>
    <t>МБДОУ Д/С  №1 «Василек»</t>
  </si>
  <si>
    <t>МБДОУ Д/С №1 «Улыбка»</t>
  </si>
  <si>
    <t>МДОУ Д/С №3 «Аленушка»</t>
  </si>
  <si>
    <t>МБДОУ Д/С №2 «Ёлочка»</t>
  </si>
  <si>
    <t>МКДОУ «Д/С №2 «Аленушка»</t>
  </si>
  <si>
    <t>МКДОУ Д/С №2</t>
  </si>
  <si>
    <t>МДОУ «Детский  сад №3»</t>
  </si>
  <si>
    <t>МДОУ «Д/С№4»</t>
  </si>
  <si>
    <t xml:space="preserve"> МКДОУ «Д/С №2 «Дюймовочка»</t>
  </si>
  <si>
    <t>МКДОУ "Д/С №2"</t>
  </si>
  <si>
    <t>МКДОУ «Д/С №2»</t>
  </si>
  <si>
    <t>МБДОУ Д/С  №2 «Огонек»</t>
  </si>
  <si>
    <t>МКДОУ «Д/С№2 «Ручеёк»</t>
  </si>
  <si>
    <t>МКДОУ «Д/С №2 «Сказка»</t>
  </si>
  <si>
    <t xml:space="preserve">МКДОУ Д/С №2 </t>
  </si>
  <si>
    <t xml:space="preserve">МДОУ Д/С № 2 «Солнышко»  </t>
  </si>
  <si>
    <t>МКДОУ «Д/С №2 «Семицветик»</t>
  </si>
  <si>
    <t>МКДОУ Д/С №4 "Светлячок" г.Минеральные Воды</t>
  </si>
  <si>
    <t>МБДОУ «Д/С №2 «Сказка»</t>
  </si>
  <si>
    <t>МДОУ«Д/С №3 «Звездочка»</t>
  </si>
  <si>
    <t>МДОУ «Д/С №3 «Тополёк»</t>
  </si>
  <si>
    <t>МКДОУ ДС №5 «Чебурашка»</t>
  </si>
  <si>
    <t>МБДОУ «Д/С №3»</t>
  </si>
  <si>
    <t>МДОУ«Д/С №2 «Улыбка»</t>
  </si>
  <si>
    <t>МДОУ «Д/С № 2 «Чайка»</t>
  </si>
  <si>
    <t>МКДОУ Д/С №3 «Радуга» (МКДОУ Д/С №3 «Радуга»)</t>
  </si>
  <si>
    <t>МКДОУ «Д/С №3»</t>
  </si>
  <si>
    <t>МКДОУ «Д/С  №2»</t>
  </si>
  <si>
    <t>МБДОУ Д/С  №2 «Красная шапочка»</t>
  </si>
  <si>
    <t>МКДОУ «ДД/С № 3 «Ромашка»</t>
  </si>
  <si>
    <t>МБДОУ Д/С №4</t>
  </si>
  <si>
    <t>МБДОУ – Д/С №2 «Красная шапочка»</t>
  </si>
  <si>
    <t>МБДОУ «Д/С  №2 «Теремок»</t>
  </si>
  <si>
    <t>МБДОУ Д/С  №2 «Кораблик»</t>
  </si>
  <si>
    <t>МБДОУ Д/С №2</t>
  </si>
  <si>
    <t>МДОУ Д/С №4 «Березка»</t>
  </si>
  <si>
    <t>МБДОУ Д/С №3 «Алёнушка»</t>
  </si>
  <si>
    <t>МКДОУ «Д/С №3 «Ручеек»</t>
  </si>
  <si>
    <t>МКДОУ Д/С №3</t>
  </si>
  <si>
    <t>МДОУ «Детский  сад №4»</t>
  </si>
  <si>
    <t>МДОУ«Д/С №5 «Солнышко»</t>
  </si>
  <si>
    <t>МБДОУ «Д/С №3 «АБВГДейка»</t>
  </si>
  <si>
    <t>МКДОУ "Д/С №3"</t>
  </si>
  <si>
    <t>МБДОУ Д/С №3 «Ласточка»</t>
  </si>
  <si>
    <t>МБДОУ «ЦРР-д/ с №3 «Берёзка»</t>
  </si>
  <si>
    <t>МКДОУ «Д/С №3 «Дюймовочка»</t>
  </si>
  <si>
    <t>МКДОУ «Д/С №3 «Колокольчик»</t>
  </si>
  <si>
    <t xml:space="preserve">МДОУ Д/С № 3 «Ласточка»  </t>
  </si>
  <si>
    <t>МКДОУ «Д/С  №3»</t>
  </si>
  <si>
    <t>МБДОУ Д/С №5 "Дельфиненок" г.Минеральные Воды</t>
  </si>
  <si>
    <t xml:space="preserve">МКДОУ «Д/С  №3 «Березка»                                                                                                                                                                                                                       </t>
  </si>
  <si>
    <t>МДОУ«ЦРР-Д/С №4 «Империя детства»</t>
  </si>
  <si>
    <t>МДОУ «Д/С №4»</t>
  </si>
  <si>
    <t>МКДОУ ДС №6 «Рябинушка»</t>
  </si>
  <si>
    <t>МБДОУ «Д/С №4»</t>
  </si>
  <si>
    <t>МДОУ«Д/С №3 «Дюймовочка»</t>
  </si>
  <si>
    <t>МДОУ «Д/С № 3 «Чебурашка»</t>
  </si>
  <si>
    <t>МКДОУ Д/С №4 «Калинка»</t>
  </si>
  <si>
    <t>МКДОУ «Д/С №4»</t>
  </si>
  <si>
    <t>МБДОУ ЦРР – Д/С №4 «Золотой ключик».</t>
  </si>
  <si>
    <t>МКДОУ «Д/С №4 «Дюймовочка»</t>
  </si>
  <si>
    <t>МБДОУ Д/С №5</t>
  </si>
  <si>
    <t>МКДОУ – Д/С №5 «Ласточка»</t>
  </si>
  <si>
    <t>МБДОУ «ЦРР — Д/С №3 «Улыбка»</t>
  </si>
  <si>
    <t>МБДОУ Д/С №3 «Ивушка»</t>
  </si>
  <si>
    <t>МБДОУ «ЦРР - Д/С №3 «Ромашка»</t>
  </si>
  <si>
    <t>МДОУ Д/С №5 «Ивушка»</t>
  </si>
  <si>
    <t>МБДОУ Д/С №4  «Вишенка»</t>
  </si>
  <si>
    <t>МКДОУ «Д/С №4 «Ладушки»</t>
  </si>
  <si>
    <t>МКДОУ Д/С  №4</t>
  </si>
  <si>
    <t>МДОУ «Детский  сад №5»</t>
  </si>
  <si>
    <t xml:space="preserve">МДОУ«Д/С №6 «Колокольчик»      </t>
  </si>
  <si>
    <t>МБДОУ «Д/С №4 «Ручеёк»</t>
  </si>
  <si>
    <t>МКДОУ "Д/С №4"</t>
  </si>
  <si>
    <t>МКДОУ «Д/С №5»</t>
  </si>
  <si>
    <t>МБДОУ Д/С №4 «Берёзка»</t>
  </si>
  <si>
    <t>МБДОУ «Д/С №4 «Теремок»</t>
  </si>
  <si>
    <t>МКДОУ «Д/С №4  «Чайка»</t>
  </si>
  <si>
    <t>МКДОУ «Д/С №4 «Красная шапочка»</t>
  </si>
  <si>
    <t xml:space="preserve">МДОУ Д/С № 4 «Золотой ключик» </t>
  </si>
  <si>
    <t>МКДОУ Д/С  №6 "Малышок" г.Минеральные Воды</t>
  </si>
  <si>
    <t>МКДОУ «Д/С  №4 «Радуга»</t>
  </si>
  <si>
    <t>МДОУ«Д/С №5 «Березка»</t>
  </si>
  <si>
    <t>МДОУ «Д/С №6»</t>
  </si>
  <si>
    <t>МКДОУ ДС №7 «Колосок»</t>
  </si>
  <si>
    <t>МБДОУ «Д/С №5»</t>
  </si>
  <si>
    <t>МДОУ«Д/С №4 «Березка»</t>
  </si>
  <si>
    <t>МДОУ «Д/С № 4 «Солнышко»</t>
  </si>
  <si>
    <t>МКДОУ Д/С №5 «Берёзка»</t>
  </si>
  <si>
    <t>МКДОУ «Д/С  №5»</t>
  </si>
  <si>
    <t>МБДОУ  «Д/С №4»</t>
  </si>
  <si>
    <t>МБДОУ Д/С №6 «Чебурашка»</t>
  </si>
  <si>
    <t>МБДОУ «Д/С №5 «Теремок»</t>
  </si>
  <si>
    <t>МБДОУ «ЦРР - Д/С №8 «Орленок»</t>
  </si>
  <si>
    <t>МБДОУ ЦРР – Д/С №7 «Звёздочка»</t>
  </si>
  <si>
    <t>МБДОУ «Д/С №4 «Пчелка»</t>
  </si>
  <si>
    <t>МБДОУ Д/С  №4 «Солнышко»</t>
  </si>
  <si>
    <t>МДОУ Д/С №7 «Светлячок»</t>
  </si>
  <si>
    <t>МБДОУ Д/С №5 «Белочка»</t>
  </si>
  <si>
    <t>МКДОУ «Д/С №5 «Тополек»</t>
  </si>
  <si>
    <t>МКДОУ Д/С №5</t>
  </si>
  <si>
    <t>МДОУ «Детский  сад №7»</t>
  </si>
  <si>
    <t>МБДОУ «Д/С  №7 «Улыбка»</t>
  </si>
  <si>
    <t>МКДОУ «Д/С №5 «Яблочко»</t>
  </si>
  <si>
    <t>МКДОУ "Д/С №5"</t>
  </si>
  <si>
    <t>МКДОУ «Д/С №6»</t>
  </si>
  <si>
    <t>МБДОУ Д/С  №5 «Ручеёк»</t>
  </si>
  <si>
    <t>МКДОУ «Д/С №5 «Солнышко»</t>
  </si>
  <si>
    <t>МКДУ «Д/С №5 «Улыбка»</t>
  </si>
  <si>
    <t>МКДОУ Д/С №5 «Аленушка»</t>
  </si>
  <si>
    <t>МДОУ Д/С  № 5 «Дюймовочка»</t>
  </si>
  <si>
    <t>МБДОУ Д/С №7 "Ивушка" г.Минеральные Воды</t>
  </si>
  <si>
    <t>МКДОУ «Д/С  №5 «Тополек»</t>
  </si>
  <si>
    <t>МДОУ«Д/С №7 «Светлячок»</t>
  </si>
  <si>
    <t>МДОУ «Д/С №10»</t>
  </si>
  <si>
    <t>МКДОУ ДС №8 «Малютка»</t>
  </si>
  <si>
    <t>МБДОУ «Д/С №6»</t>
  </si>
  <si>
    <t>МДОУ«Д/С №5 «Радуга»</t>
  </si>
  <si>
    <t>МДОУ «Д/С № 5 «Тополек»</t>
  </si>
  <si>
    <t>МКДОУ Д/С №8 «Огонёк»</t>
  </si>
  <si>
    <t>МБДОУ Д/С  №8 «Зоряночка»</t>
  </si>
  <si>
    <t>МКДОУ «Д/С №6 «Улыбка»</t>
  </si>
  <si>
    <t>МБДОУ Д/С №14</t>
  </si>
  <si>
    <t>МБДОУ Д/С №8 «Аленький цветочек»</t>
  </si>
  <si>
    <t>МКДОУ «Д/С №9 «Одуванчик»</t>
  </si>
  <si>
    <t>МБДОУ Д/С №5 «Колобок»</t>
  </si>
  <si>
    <t>МКДОУ №8 «Матрешка»</t>
  </si>
  <si>
    <t>МБДОУ «Д/С №6 « Капелька»</t>
  </si>
  <si>
    <t>МКДОУ «Д/С №6 «Ромашка»</t>
  </si>
  <si>
    <t>МКДОУ Д/С №7</t>
  </si>
  <si>
    <t>МДОУ «Детский  сад №8»</t>
  </si>
  <si>
    <t>МДОУ«Д/С  №11 «Тополек»</t>
  </si>
  <si>
    <t>МБДОУ «Д/С №6 «Звездочка»</t>
  </si>
  <si>
    <t xml:space="preserve">МКДОУ "Д/С №6" </t>
  </si>
  <si>
    <t>МБДОУ «Д/С №7»</t>
  </si>
  <si>
    <t>МБДОУ Д/С  №6 «Сказка»</t>
  </si>
  <si>
    <t>МКДОУ «Д/С№6 «Алёнушка»</t>
  </si>
  <si>
    <t>МКДОУ «Д/С №6 «Ладушки»</t>
  </si>
  <si>
    <t>МКДОУ «Д/С №6 «Березка»</t>
  </si>
  <si>
    <t xml:space="preserve"> МДОУ Д/С  № 6  </t>
  </si>
  <si>
    <t>МКДОУ «Д/С №7»</t>
  </si>
  <si>
    <t>МБДОУ Д/С №8 "Сказка" г.Минеральные Воды</t>
  </si>
  <si>
    <t>МКДОУ «ЦРР – Д/С №6 «Журавушка»</t>
  </si>
  <si>
    <t>МДОУ«Д/С №8 «Золотой петушок»</t>
  </si>
  <si>
    <t>МДОУ «Д/С №14»</t>
  </si>
  <si>
    <t>МБДОУ ЦРР-ДС №10 «Березка»</t>
  </si>
  <si>
    <t>МБДОУ «Д/С №8»</t>
  </si>
  <si>
    <t>МДОУ«Д/С №6 «Теремок»</t>
  </si>
  <si>
    <t>МДОУ «Д/С № 9 «Ласточка»</t>
  </si>
  <si>
    <t>МКДОУ Д/С №12 «Родничок»</t>
  </si>
  <si>
    <t>МКДОУ «ЦРР-Д/С №8 «Улыбка»</t>
  </si>
  <si>
    <t>МБДОУ  «Д/С №6»</t>
  </si>
  <si>
    <t>МБДОУ  Д/С №10 «Ивушка»</t>
  </si>
  <si>
    <t>МБДОУ «Д/С №7 «Рябинушка»</t>
  </si>
  <si>
    <t>МБДОУ ЦРР – Д/С №11 «Малыш»</t>
  </si>
  <si>
    <t>МБДОУ «Д/С №10 «Золотой ключик»</t>
  </si>
  <si>
    <t>МБДОУ Д/С  №6 «Ягодка»</t>
  </si>
  <si>
    <t>МБДОУ  Д/С №6 «Здоровье»</t>
  </si>
  <si>
    <t>МДОУ Д/С №9 «Радуга»</t>
  </si>
  <si>
    <t>МБДОУ Д/С №7   «Светлячок»</t>
  </si>
  <si>
    <t>МКДОУ «Д/С №7 «Журавушка»</t>
  </si>
  <si>
    <t>МКДОУ Д/С  №10</t>
  </si>
  <si>
    <t>МДОУ «Детский  сад №9»</t>
  </si>
  <si>
    <t>МДОУ«Д/С №14 «Незабудка»</t>
  </si>
  <si>
    <t>МКДОУ «Д/С №7 «Капитошка»</t>
  </si>
  <si>
    <t>МКДОУ "Д/С №7"</t>
  </si>
  <si>
    <t>МКДОУ «Д/С №8»</t>
  </si>
  <si>
    <t>МБДОУ ЦРР - Д/С №7 «Дюймовочка»</t>
  </si>
  <si>
    <t>МКДОУ  «Д/С №7 им.  Г.А.Тутова»</t>
  </si>
  <si>
    <t>МКДОУ «Д/С №7 «Искорка»»</t>
  </si>
  <si>
    <t>МКДОУ Д/С №7 «Теремок»</t>
  </si>
  <si>
    <t xml:space="preserve">МКДОУ Д/С № 7  «Василек»   </t>
  </si>
  <si>
    <t>МБДОУ Д/С №9 "Лесная сказка"</t>
  </si>
  <si>
    <t>МКДОУ «ЦРР – Д/С №7 «Белочка»</t>
  </si>
  <si>
    <t>МДОУ«Д/С №9 «Аленушка»</t>
  </si>
  <si>
    <t>МДОУ «Д/С №19»</t>
  </si>
  <si>
    <t>МКДОУ ДС №13 «Сказка»</t>
  </si>
  <si>
    <t>МБДОУ «Д/С №9»</t>
  </si>
  <si>
    <t>МДОУ«Д/С №7 «Огонек»</t>
  </si>
  <si>
    <t>МДОУ «Д/С № 10 «Ручеек»</t>
  </si>
  <si>
    <t>МКДОУ Д/С №21 «Дюймовочка»</t>
  </si>
  <si>
    <t>МКДОУ «Д/С №10 «Дюймовочка»</t>
  </si>
  <si>
    <t>МБДОУ Д/С  №12 «Ручеек»</t>
  </si>
  <si>
    <t>МБДОУ «Д/С №8 «Ивушка»</t>
  </si>
  <si>
    <t>МБДОУ «Д/С «Виктория» №16»</t>
  </si>
  <si>
    <t>МБДОУ – Д/С №13 «Родничок»</t>
  </si>
  <si>
    <t>МКДОУ "Д/С №12 «Аленький цветочек»</t>
  </si>
  <si>
    <t>МБДОУ Д/С  №7</t>
  </si>
  <si>
    <t>МАДОУ Д/С №7</t>
  </si>
  <si>
    <t>МДОУ «Д/С №10 «Буратино»</t>
  </si>
  <si>
    <t>МБДОУ Д/С №8  «Сказка»</t>
  </si>
  <si>
    <t>МКДОУ «Д/С №8 «Солнышко»</t>
  </si>
  <si>
    <t>МКДОУ Д/С №11</t>
  </si>
  <si>
    <t>МДОУ «Детский  сад №13»</t>
  </si>
  <si>
    <t>МДОУ«Д/С №16 «Искорка»</t>
  </si>
  <si>
    <t xml:space="preserve"> МБДОУ «Д/С №8 «Солнышко»</t>
  </si>
  <si>
    <t>МКДОУ "Д/С №8"</t>
  </si>
  <si>
    <t>МКДОУ «Д/С №9»</t>
  </si>
  <si>
    <t>МКДОУ Д/С №8</t>
  </si>
  <si>
    <t>МБДОУ «Д/С№9 «Журавлик»</t>
  </si>
  <si>
    <t>МДОУ«Д/С №8 «Солнышко»</t>
  </si>
  <si>
    <t xml:space="preserve">МДОУ Д/С  № 8 «Теремок»   </t>
  </si>
  <si>
    <t>МКДОУ «Д/С №10»</t>
  </si>
  <si>
    <t>МКДОУ Д/С №10 "Солнышко"</t>
  </si>
  <si>
    <t>МКДОУ «Д/С №8 «Звездочка»</t>
  </si>
  <si>
    <t>МДОУ«Д/С №10 «Семицветик»</t>
  </si>
  <si>
    <t>МДОУ «Д/С №20»</t>
  </si>
  <si>
    <t>МКДОУ ДС №14 «Колокольчик»</t>
  </si>
  <si>
    <t>МБДОУ «Д/С №11»</t>
  </si>
  <si>
    <t>МДОУ«Д/С №8 «Колосок»</t>
  </si>
  <si>
    <t>МДОУ «Детский сад № 11 «Родничок»</t>
  </si>
  <si>
    <t>МКДОУ Д/С №23 «Березка»</t>
  </si>
  <si>
    <t>МКДОУ «Д/С №12»</t>
  </si>
  <si>
    <t xml:space="preserve"> МКДОУ «Д/С  №8»</t>
  </si>
  <si>
    <t>МБДОУ Д/С №13 «Радуга»</t>
  </si>
  <si>
    <t>МБДОУ «Д/С №9 «Солнышко»</t>
  </si>
  <si>
    <t>МБДОУ «Д/С  №18»</t>
  </si>
  <si>
    <t>МБДОУ ЦРР – Д/С №14 «Ёлочка»</t>
  </si>
  <si>
    <t>МБДОУ «Д/С №14 «Ромашка»</t>
  </si>
  <si>
    <t>МБДОУ Д/С  №8 «Теремок»</t>
  </si>
  <si>
    <t>МБДОУ Д/С №8</t>
  </si>
  <si>
    <t>МДОУ «Д/С №12 «Незабудка»</t>
  </si>
  <si>
    <t>МБДОУ Д/С №9 «Красная шапочка»</t>
  </si>
  <si>
    <t>МКДОУ «Д/С №9 №«Ласточка»</t>
  </si>
  <si>
    <t>МКДОУ Д/С №12</t>
  </si>
  <si>
    <t>МДОУ «Детский  сад №14»</t>
  </si>
  <si>
    <t>МДОУ«Д/С №18 «Сказка»</t>
  </si>
  <si>
    <t>МКДОУ «Д/С  №9 «Алёнка»</t>
  </si>
  <si>
    <t>МКДОУ "Д/С №9"</t>
  </si>
  <si>
    <t>МКДОУ Д/С №9</t>
  </si>
  <si>
    <t>МБДОУ «Д/С №10 «Сказка»</t>
  </si>
  <si>
    <t>МКДОУ «Д/С №9 «Родничок»</t>
  </si>
  <si>
    <t>МКДОУ «Д/С №9 «Дюймовочка»</t>
  </si>
  <si>
    <t xml:space="preserve">МКДОУ Д/С № 9 «Ромашка»   </t>
  </si>
  <si>
    <t>МКДОУ «Д/С №11»</t>
  </si>
  <si>
    <t>МКДОУ Д/С №11 «Золотая рыбка»  г.Минеральные Воды</t>
  </si>
  <si>
    <t>МКДОУ «Д/С  №9 «Ласточка»</t>
  </si>
  <si>
    <t>МДОУ«Д/С  №11 «Колосок»</t>
  </si>
  <si>
    <t>МДОУ «Д/С №22 «Радуга»</t>
  </si>
  <si>
    <t>МКДОУ ДС №15 «Сказка»</t>
  </si>
  <si>
    <t>МБДОУ «Д/С №12»</t>
  </si>
  <si>
    <t xml:space="preserve"> МДОУ«Д/С №9 «Аистенок»</t>
  </si>
  <si>
    <t>МДОУ «Д/С № 12 «Березка»</t>
  </si>
  <si>
    <t>МКДОУ Д/С №27 «Солнышко»</t>
  </si>
  <si>
    <t>МКДОУ «Д/С»13»</t>
  </si>
  <si>
    <t xml:space="preserve"> МКДОУ «Д/С  №9»</t>
  </si>
  <si>
    <t>МБДОУ Д/С №14 «Сказка»</t>
  </si>
  <si>
    <t xml:space="preserve">МБДОУ «Д/С №10 «Сказка» </t>
  </si>
  <si>
    <t>МБДОУ Д/С «Дельфин» №19</t>
  </si>
  <si>
    <t>МДОУД/С №15 «Сказка»</t>
  </si>
  <si>
    <t>МБДОУ «Д/С  №15 «Солнышко»</t>
  </si>
  <si>
    <t>МБДОУ Д/С  №9 «Ласточка»</t>
  </si>
  <si>
    <t>МБДОУ Д/С №9</t>
  </si>
  <si>
    <t>МДОУ  «Д/С №14 «Калинка»</t>
  </si>
  <si>
    <t>МБДОУ Д/С №10 «Чебурашка»</t>
  </si>
  <si>
    <t>МКДОУ «Д/С 10 «Колокольчик»</t>
  </si>
  <si>
    <t>МКДОУ Д/С  №13</t>
  </si>
  <si>
    <t>МДОУ «Детский  сад №15»</t>
  </si>
  <si>
    <t>МДОУ«Д/С №19 «Аленка»</t>
  </si>
  <si>
    <t xml:space="preserve"> МКДОУ «Д/С №10 «Огонёк»</t>
  </si>
  <si>
    <t>МКДОУ "Д/С №10"</t>
  </si>
  <si>
    <t>МКДОУ Д/С №10</t>
  </si>
  <si>
    <t>МБДОУ «Д/С№11 «Светлячок»</t>
  </si>
  <si>
    <t>МКДОУ «Д/С №10 « Светлячок»</t>
  </si>
  <si>
    <t>МКДОУ «Д/С №10 «Аленушка»</t>
  </si>
  <si>
    <t xml:space="preserve">МКДОУ Д/С  № 10   </t>
  </si>
  <si>
    <t>МКДОУ Д/С №12 "Аленушка" г.Минеральные Воды</t>
  </si>
  <si>
    <t>МКДОУ «Д/С №10 «Солнышко»</t>
  </si>
  <si>
    <t>МДОУ«Д/С №13 «Огонек»</t>
  </si>
  <si>
    <t>МДОУ «Д/С №24»</t>
  </si>
  <si>
    <t>МКДОУ ДС №16 «Березка»</t>
  </si>
  <si>
    <t>МБДОУ «Д/С №13»</t>
  </si>
  <si>
    <t xml:space="preserve">МДОУ «Д/С №11 «Звездочка» </t>
  </si>
  <si>
    <t>МКДОУ Д/С №28 «Ивушка»</t>
  </si>
  <si>
    <t>МКДОУ «Д/С  №15»</t>
  </si>
  <si>
    <t xml:space="preserve"> МКДОУ «Д/С №10»</t>
  </si>
  <si>
    <t>МБДОУ Д/С №15 «Звездочка»</t>
  </si>
  <si>
    <t>МКДОУ «Д/С №11 «Лесной уголок»</t>
  </si>
  <si>
    <t>МБДОУ Д/С №20</t>
  </si>
  <si>
    <t>МБДОУ «Д/С  №16 «Ручеек»</t>
  </si>
  <si>
    <t>МБДОУ «Д/С  №10 «Хуторок»»</t>
  </si>
  <si>
    <t>МБДОУ Д/С №11 «Журавушка»</t>
  </si>
  <si>
    <t>МДОУ Д/С №15 «Малышок»</t>
  </si>
  <si>
    <t>МБДОУ Д/С №11 «Рябинушка»</t>
  </si>
  <si>
    <t>МКДОУ «Д/С №11 «Колосок»</t>
  </si>
  <si>
    <t>МКДОУ Д/С №14</t>
  </si>
  <si>
    <t>МДОУ «Детский  сад №16»</t>
  </si>
  <si>
    <t>МДОУ«Д/С №22 «Виктория»</t>
  </si>
  <si>
    <t xml:space="preserve"> МБДОУ «Д/С  №11 «Сказка»</t>
  </si>
  <si>
    <t>МКДОУ "Д/С №11"</t>
  </si>
  <si>
    <t xml:space="preserve">МКДОУ  Д/С  №11 </t>
  </si>
  <si>
    <t>МКДОУ «Д/С№12 «Светлячок»</t>
  </si>
  <si>
    <t>МКДОУ «Д/С №11 «Малыш»</t>
  </si>
  <si>
    <t>МКДОУ Д/С №14 «Улыбка»</t>
  </si>
  <si>
    <t xml:space="preserve">МДОУ Д/С № 11 </t>
  </si>
  <si>
    <t>МКДОУ «Д/С №13»</t>
  </si>
  <si>
    <t>МКДОУ Д/С №13 "Журавушка" г.Минеральные Воды</t>
  </si>
  <si>
    <t>МКДОУ «Д/С №11 «Ковылек»</t>
  </si>
  <si>
    <t>МДОУ«Д/С №15</t>
  </si>
  <si>
    <t>МКДОУ ДС №19 «Красная шапочка»</t>
  </si>
  <si>
    <t>МБДОУ «Д/С №14»</t>
  </si>
  <si>
    <t>МДОУ«Д/С №12 «Зернышко»</t>
  </si>
  <si>
    <t>МКДОУ Д/С №30 «Лесная сказка»</t>
  </si>
  <si>
    <t>МКДОУ «Д/С №16»</t>
  </si>
  <si>
    <t>МБДОУ Д/С №16 «Ласточка»</t>
  </si>
  <si>
    <t>МБДОУ «Д/С №13 «Янтарь»</t>
  </si>
  <si>
    <t>МБДОУ Д/С №22</t>
  </si>
  <si>
    <t>МБДОУ «Д/С  №18 «Красная шапочка»</t>
  </si>
  <si>
    <t>МБДОУ Д/С  №11 «Березка»</t>
  </si>
  <si>
    <t>МБДОУ Д/С  №12 «Сказка»</t>
  </si>
  <si>
    <t>МДОУ Д/С №16 «Солнышко»</t>
  </si>
  <si>
    <t>МБДОУ Д/С №13«Колокольчик»</t>
  </si>
  <si>
    <t>МКДОУ «Д/С №12 «Родничок»</t>
  </si>
  <si>
    <t>МКДОУ Д/С №15</t>
  </si>
  <si>
    <t>МДОУ «Детский  сад №17»</t>
  </si>
  <si>
    <t>МДОУ«Д/С №23 «Чебурашка»</t>
  </si>
  <si>
    <t>МКДОУ «Д/С №12 «Ивушка»</t>
  </si>
  <si>
    <t>МКДОУ "Д/С №12"</t>
  </si>
  <si>
    <t>МКДОУ  Д/С  №13</t>
  </si>
  <si>
    <t>МКДОУ «Д/ с №13 «Искорка»</t>
  </si>
  <si>
    <t>МДОУ«Д/С №12 «Березка»</t>
  </si>
  <si>
    <t>МКДОУ Д/С №16 «Золотой ключик»</t>
  </si>
  <si>
    <t xml:space="preserve">МДОУ Д/С № 12 «Ивушка» </t>
  </si>
  <si>
    <t>МКДОУ «Д/С №14»</t>
  </si>
  <si>
    <t>МБДОУ Д/С №14 "Олененок" г.Минеральные Воды</t>
  </si>
  <si>
    <t>МКДОУ «Д/С №12 «Дюймовочка»</t>
  </si>
  <si>
    <t>МДОУ«Д/С №16 «Ромашка»</t>
  </si>
  <si>
    <t>МКДОУ ДС №20 «Буратино»</t>
  </si>
  <si>
    <t>МБДОУ «Д/С №15»</t>
  </si>
  <si>
    <t>МДОУ«Д/С №13 «Вишенка»</t>
  </si>
  <si>
    <t xml:space="preserve"> МКДОУ «Д/С №12»</t>
  </si>
  <si>
    <t>МБДОУ Д/С  №17 «Ромашка»</t>
  </si>
  <si>
    <t>МБДОУ «Д/С №14 "Малыш"</t>
  </si>
  <si>
    <t>МБДОУ Д/С  №23</t>
  </si>
  <si>
    <t>МБДОУ «Д/С  №19 «Тополек»</t>
  </si>
  <si>
    <t>МБДОУ Д/С  №14 «Сказка»</t>
  </si>
  <si>
    <t>МБДОУ ЦРР – Д/С №14 «Росинка»</t>
  </si>
  <si>
    <t>МДОУ Д/С №16-а «Теремок»</t>
  </si>
  <si>
    <t>МБДОУ Д/С №15 «Топтыжка»</t>
  </si>
  <si>
    <t>МКДОУ «Д/С №13 «Малыш»</t>
  </si>
  <si>
    <t>МКДОУ Д/С №16</t>
  </si>
  <si>
    <t>МДОУ «Детский  сад №19»</t>
  </si>
  <si>
    <t>МДОУ«Д/С №25 «Солнышко»</t>
  </si>
  <si>
    <t xml:space="preserve"> МКДОУ «Д/С №13 «Вишенка»</t>
  </si>
  <si>
    <t>МКДОУ "Д/С №13"</t>
  </si>
  <si>
    <t>МКДОУ  Д/С  №14</t>
  </si>
  <si>
    <t>МКДОУ «Д/С№14 «Колосок»</t>
  </si>
  <si>
    <t>МКДОУ «Д/С №15 «Светлячок»</t>
  </si>
  <si>
    <t>МКДОУ «Д/С №18 «Веснянка»</t>
  </si>
  <si>
    <t xml:space="preserve">МДОУ Д/С № 13  </t>
  </si>
  <si>
    <t>МКДОУ Д/С  №15 "Аистенок" г.Минеральные Воды</t>
  </si>
  <si>
    <t>МКДОУ «Д/С  №13 «Колосок»</t>
  </si>
  <si>
    <t>МДОУ«Д/С №17 «Светлячок»</t>
  </si>
  <si>
    <t>МКДОУ ДС №21   «Ласточка»</t>
  </si>
  <si>
    <t>МБДОУ «Д/С №16»</t>
  </si>
  <si>
    <t>МДОУ«Д/С №14 «Ивушка»</t>
  </si>
  <si>
    <t>МКДОУ «Д/С  №13»</t>
  </si>
  <si>
    <t>МБДОУ ЦРР – детский  сад №20 «Кристаллик»</t>
  </si>
  <si>
    <t>МБДОУ «Д/С №16 «Колокольчик»</t>
  </si>
  <si>
    <t>МБДОУ «Д/С №25»</t>
  </si>
  <si>
    <t>МБДОУ «ЦРР - Д/С №22 «Гамма»</t>
  </si>
  <si>
    <t>МБДОУ Д/С  №15 «Казачок»</t>
  </si>
  <si>
    <t>МБДОУ «ЦРР – Д/С №15 «Юсишка»</t>
  </si>
  <si>
    <t>МДОУ Д/С№17 «Солнышко»</t>
  </si>
  <si>
    <t>МБДОУ Д/С №17 « Солнышко»</t>
  </si>
  <si>
    <t>МКДОУ «Д/С №14 «Березка»</t>
  </si>
  <si>
    <t>МКДОУ Д/С №20</t>
  </si>
  <si>
    <t>МДОУ «Детский  сад №20»</t>
  </si>
  <si>
    <t>МДОУ«Д/С №26 «Солнышко»</t>
  </si>
  <si>
    <t>МКДОУ «Д/С №14 «Родничок»</t>
  </si>
  <si>
    <t>МКДОУ "Д/С №14"</t>
  </si>
  <si>
    <t>МКДОУ «Д/С №17»</t>
  </si>
  <si>
    <t>МКДОУ  Д/С  №15</t>
  </si>
  <si>
    <t>МКДОУ «Д/С№15 «Весёлый улей»</t>
  </si>
  <si>
    <t>МКДОУ «Д/С №18»</t>
  </si>
  <si>
    <t>МКДОУ «Д/С №22 «Родничок»</t>
  </si>
  <si>
    <t xml:space="preserve">МДОУ Д/С № 14 «Теремок»   </t>
  </si>
  <si>
    <t>МБДОУ Д/С №16 "Красная шапочка" г.Минеральные Воды</t>
  </si>
  <si>
    <t>МКДОУ «Д/С №14 «Колобок»</t>
  </si>
  <si>
    <t>МДОУ«Д/С №18 «Черешенка»</t>
  </si>
  <si>
    <t>МКДОУ ДС №24 «Полянка»</t>
  </si>
  <si>
    <t>МБДОУ «Д/С №17»</t>
  </si>
  <si>
    <t>МДОУ«Д/С  №15 «Чебурашка»</t>
  </si>
  <si>
    <t>МКДОУ «Д/С  №14»</t>
  </si>
  <si>
    <t>МБДОУ ЦРР – Д/С №21 «Елочка»</t>
  </si>
  <si>
    <t>МДОУ «Д/С №17 «Родничок»</t>
  </si>
  <si>
    <t>МБДОУ «Д/С  №23 «Огонек»</t>
  </si>
  <si>
    <t>МБДОУ Д/С №16 «Колокольчик»</t>
  </si>
  <si>
    <t>МБДОУ Д/С №17</t>
  </si>
  <si>
    <t>МДОУ Д/С№18 «Тополек»</t>
  </si>
  <si>
    <t>МБДОУ Д/С №19 «Золотая рыбка»</t>
  </si>
  <si>
    <t>МКДОУ «Д/С №15 «Сказка»</t>
  </si>
  <si>
    <t>МДОУ «Детский  сад №21»</t>
  </si>
  <si>
    <t>МДОУ«Д/С №27 «Березка»</t>
  </si>
  <si>
    <t xml:space="preserve"> МБДОУ «Д/С №15 «Светлячок»</t>
  </si>
  <si>
    <t>МКДОУ «Д/ с №17 «Светлячок»</t>
  </si>
  <si>
    <t>МКДОУ «Д/С №20 Аленушка»</t>
  </si>
  <si>
    <t>МКДОУ Д/С №23 «Колокольчик»</t>
  </si>
  <si>
    <t xml:space="preserve">МКДОУ Д/Сд № 15 «Ёлочка»    </t>
  </si>
  <si>
    <t>МКДОУ Д/С  №33  "Радуга" г.Минеральные Воды</t>
  </si>
  <si>
    <t>МКДОУ «Д/С №15 «Василек»</t>
  </si>
  <si>
    <t>МДОУ«Д/С №19 «Ромашка»</t>
  </si>
  <si>
    <t>МБДОУ ЦРР-ДС №26 «Солнышко»</t>
  </si>
  <si>
    <t>МБДОО «Д/С №18 комбинированного вида»</t>
  </si>
  <si>
    <t>МДОУ«Д/С №16 «Солнышко»</t>
  </si>
  <si>
    <t xml:space="preserve"> МБДОУ  «ЦРР –Д/С №15»</t>
  </si>
  <si>
    <t>МБДОУ Д/С №23 «Аленушка»</t>
  </si>
  <si>
    <t>МБДОУ «Д/С  №24 «Радуга»</t>
  </si>
  <si>
    <t>МБДОУ Д/С №17  «Золотой ключик»</t>
  </si>
  <si>
    <t>МБДОУ Д/С №18</t>
  </si>
  <si>
    <t>МДОУ  Д/С №20 «Рябинушка»</t>
  </si>
  <si>
    <t>МБДОУ Д/С  №21«Дюймовочка»</t>
  </si>
  <si>
    <t>МКДОУ «Д/С №16 «Улыбка»</t>
  </si>
  <si>
    <t>МДОУ «Детский  сад №22»</t>
  </si>
  <si>
    <t>МДОУ«Д/С №28 «Аистенок»</t>
  </si>
  <si>
    <t>МБДОУ «Д/С №16 «Одуванчик»</t>
  </si>
  <si>
    <t>МБДОУ «Д/С №20»</t>
  </si>
  <si>
    <t>МКДОУ Д/С   №17</t>
  </si>
  <si>
    <t>МКДОУ «Д/С№18 «Ромашка»</t>
  </si>
  <si>
    <t>МКДОУ «Д/С №21 «Радуга»</t>
  </si>
  <si>
    <t xml:space="preserve">МКДОУ Д/С № 16 «Ромашка» </t>
  </si>
  <si>
    <t>МКДОУ Д/С  №62 "Звездочка" г.Минеральные Воды</t>
  </si>
  <si>
    <t>МКДОУ «Д/С №16 «Теремок»</t>
  </si>
  <si>
    <t>МДОУ«Д/С №20 «Светлячок»</t>
  </si>
  <si>
    <t>МКДОУ ДС №28 «Ручеек»</t>
  </si>
  <si>
    <t>МБДОУ «Д/С №19»</t>
  </si>
  <si>
    <t>МДОУ«Д/С №17 «Золушка»</t>
  </si>
  <si>
    <t>МКДОУ «Д/С  №16»</t>
  </si>
  <si>
    <t>МБДОУ Д/С №24 «Золотая рыбка»</t>
  </si>
  <si>
    <t>МБДОУ «Д/С №25 «Теремок»</t>
  </si>
  <si>
    <t>МБДОУ Д/С №18 «Улыбка»</t>
  </si>
  <si>
    <t>МБДОУ ЦРР -Д/С №20 «Незабудка»</t>
  </si>
  <si>
    <t>МДОУ «Д/С №23 «Ёлочка»</t>
  </si>
  <si>
    <t>МБДОУ Д/С  №22 « Родничок»</t>
  </si>
  <si>
    <t>МКДОУ «Д/С №17 «Тюльпанчик»</t>
  </si>
  <si>
    <t>МДОУ «Детский  сад №23»</t>
  </si>
  <si>
    <t>МДОУ«Д/С №29 «Ромашка»</t>
  </si>
  <si>
    <t>МБДОУ «Д/С №17 «Журавушка»</t>
  </si>
  <si>
    <t>МКДОУ «Д/С №22»</t>
  </si>
  <si>
    <t>МБДОУ Д/С  №18 "Непоседа"</t>
  </si>
  <si>
    <t>МКДОУ «Д/С №19 «Звездочка»</t>
  </si>
  <si>
    <t>МКДОУ «Д/С №23 «Аленушка»</t>
  </si>
  <si>
    <t xml:space="preserve">МКДОУ Д/С  № 17 «Колосок» </t>
  </si>
  <si>
    <t>МКДОУ «Д/С №19»</t>
  </si>
  <si>
    <t>МКДОУ Д/С №73 "Искорка" г.Минеральные Воды</t>
  </si>
  <si>
    <t>МКДОУ «Д/С №17 «Петушок»</t>
  </si>
  <si>
    <t>МДОУ«Д/С  №21 «Гнездышко»</t>
  </si>
  <si>
    <t>МКДОУ ДС №29 «Яблочко»</t>
  </si>
  <si>
    <t>МДОУ«Д/С №18 «Росинка»</t>
  </si>
  <si>
    <t>МБДОУ «ЦРР - Д/С №17»</t>
  </si>
  <si>
    <t>МБДОУ Д/С  №26 «Орленок»</t>
  </si>
  <si>
    <t>МБДОУ «Д/С  №26 «Белочка»</t>
  </si>
  <si>
    <t>МБДОУ детский №19 «Малыш»</t>
  </si>
  <si>
    <t>МБДОУ детский   сад №21</t>
  </si>
  <si>
    <t>МДОУ Д/С№29 «Золотой ключик»</t>
  </si>
  <si>
    <t>МДОУ «Детский  сад №24»</t>
  </si>
  <si>
    <t>МДОУ«Д/С  №32 «Пчелка»</t>
  </si>
  <si>
    <t xml:space="preserve"> МБДОУ «Д/С №18 «Гармония»</t>
  </si>
  <si>
    <t>МБДОУ «Д/С №23»</t>
  </si>
  <si>
    <t>МКДОУ  Д/С №19</t>
  </si>
  <si>
    <t>МКДОУ «Д/С№20 «Ягодка»</t>
  </si>
  <si>
    <t>МКДОУ «Д/С  №24 «Солнышко»</t>
  </si>
  <si>
    <t xml:space="preserve">МДОУ Д/С № 18 «Аленка»   </t>
  </si>
  <si>
    <t>МКДОУ «Д/С  №21»</t>
  </si>
  <si>
    <t>МКДОУ Д/С №95 "Ласточка" г.Минеральные Воды</t>
  </si>
  <si>
    <t>МКДОУ «Д/С №18 «Золотой ключик»</t>
  </si>
  <si>
    <t>МДОУ«Д/С №23 «Красная шапочка»</t>
  </si>
  <si>
    <t>МКДОУ ДС №32 «Росинка»</t>
  </si>
  <si>
    <t>МБДОУ «Д/С №22»</t>
  </si>
  <si>
    <t>МДОУ«Д/С №20 «Калинка»</t>
  </si>
  <si>
    <t>МКДОУ «Д/С  №18»</t>
  </si>
  <si>
    <t>МБДОУ Д/С  №27 «Ягодка»</t>
  </si>
  <si>
    <t>МБДОУ «Д/С №27 «Ласточка»</t>
  </si>
  <si>
    <t>МБДОУ Д/С №20 «Красная шапочка»</t>
  </si>
  <si>
    <t>МДОУ «Д/С №31 «Ручеек»</t>
  </si>
  <si>
    <t>МДОУ «Детский  сад №25»</t>
  </si>
  <si>
    <t>МДОУ«Д/С  №33 «Светлячок»</t>
  </si>
  <si>
    <t xml:space="preserve"> МБДОУ «Д/С №19 «Золотой петушок»</t>
  </si>
  <si>
    <t>МБДОУ «Д/С №24»</t>
  </si>
  <si>
    <t xml:space="preserve">МКДОУ  Д/С  №20 </t>
  </si>
  <si>
    <t>МКДОУ «Д/С№21 «Ягодка»</t>
  </si>
  <si>
    <t>МКДОУ «Д/С №25 «Колокольчик»</t>
  </si>
  <si>
    <t xml:space="preserve"> МДОУ Д/С № 19 « Колосок»   </t>
  </si>
  <si>
    <t>МКДОУ «ЦРР-Д/С №22»</t>
  </si>
  <si>
    <t>МКДОУ Д/С №103 "Чебурашка" г.Минеральные Воды</t>
  </si>
  <si>
    <t>МКДОУ «Д/С №19 «Буратино»</t>
  </si>
  <si>
    <t>МДОУ«Д/С №25 «Ромашка»</t>
  </si>
  <si>
    <t>МБДОУ ДС №33 «Аленка»</t>
  </si>
  <si>
    <t>МДОУ«Д/С №22 «Журавлик»</t>
  </si>
  <si>
    <t>МКДОУ «Д/С  №19»</t>
  </si>
  <si>
    <t>МБДОУ Д/С №28 «Колосок»</t>
  </si>
  <si>
    <t>МДОУ №29 «Медвежонок»</t>
  </si>
  <si>
    <t>МБДОУ Д/С  №23 «Светлячок»</t>
  </si>
  <si>
    <t>МБДОУ Д/С №23</t>
  </si>
  <si>
    <t>МДОУ Д/С№32 «Колосок»</t>
  </si>
  <si>
    <t>МДОУ «Детский  сад №27»</t>
  </si>
  <si>
    <t>МДОУ«Д/С №35 «Маргаритка»</t>
  </si>
  <si>
    <t xml:space="preserve"> МБДОУ «Д/С №20 «Ромашка»</t>
  </si>
  <si>
    <t>МКДОУ «Д/С №26»</t>
  </si>
  <si>
    <t>МКДОУ  Д/С  №21</t>
  </si>
  <si>
    <t>МКДОУ «Д/ с №22 «Ветерок»</t>
  </si>
  <si>
    <t>МКДОУ «Д/С №26 «Аленушка»</t>
  </si>
  <si>
    <t xml:space="preserve">МКДОУ Д/С  № 20 «Колокольчик»    </t>
  </si>
  <si>
    <t>МКДОУ «Д/С №23»</t>
  </si>
  <si>
    <t>МБДОУ Д/С №198 "Белоснежка" г.Минеральные Воды</t>
  </si>
  <si>
    <t>МКДОУ «Д/С №20 «Огонек»</t>
  </si>
  <si>
    <t>МДОУ«Д/С №26 «Василек»</t>
  </si>
  <si>
    <t>МКДОУ ДС №34 «Золотой ключик»</t>
  </si>
  <si>
    <t xml:space="preserve"> МБДОУ «Д/С №25»</t>
  </si>
  <si>
    <t>МДОУ«Д/С №23 «Золотой ключик»</t>
  </si>
  <si>
    <t>МБДОУ Д/С №29 «Малышка»</t>
  </si>
  <si>
    <t>МБДОУ «Д/С №30 «Солнышко»</t>
  </si>
  <si>
    <t>МБДОУ Д/С   №24 «Звездочка»</t>
  </si>
  <si>
    <t>МБДОУ ЦРР – Д/С №24 «Солнышко»</t>
  </si>
  <si>
    <t>МДОУ Д/С №33 «Звездочка»</t>
  </si>
  <si>
    <t>МДОУ «Детский  сад №28»</t>
  </si>
  <si>
    <t xml:space="preserve">МДОУ Д/С  №1 «Ромашка» города Буденновска </t>
  </si>
  <si>
    <t>МБДОУ «Д/С №21 «Росинка»</t>
  </si>
  <si>
    <t>МКДОУ «Д/С №27»</t>
  </si>
  <si>
    <t xml:space="preserve">МКДОУ  Д/С  №22 </t>
  </si>
  <si>
    <t>МКДОУ «Д/С№23 «Огонёк»</t>
  </si>
  <si>
    <t>МКДОУ «Д/С №27 «Звездочка»</t>
  </si>
  <si>
    <t xml:space="preserve">МДОУ Д/С  № 21   </t>
  </si>
  <si>
    <t>МБДОУ Д/С  №3 "Тополек"</t>
  </si>
  <si>
    <t>МКДОУ «Д/С №21 «Одуванчик»</t>
  </si>
  <si>
    <t>МДОУ«ЦРР-Д/С №28 «Красная Шапочка»</t>
  </si>
  <si>
    <t>МКДОУДС №35 «Теремок»</t>
  </si>
  <si>
    <t>МБДОУ «Д/С №29»</t>
  </si>
  <si>
    <t>МДОУ«Д/С №25 «Светлячок»</t>
  </si>
  <si>
    <t xml:space="preserve"> МКДОУ «Д/С №21»</t>
  </si>
  <si>
    <t>МБДОУ ЦРР – Д/С №43 «Золотой петушок»</t>
  </si>
  <si>
    <t>МБДОУ «Д/С  №40 «Светлячок»</t>
  </si>
  <si>
    <t>МБДОУ Д/С №26 «Аленький цветочек»</t>
  </si>
  <si>
    <t>МБДОУ Д/С №25</t>
  </si>
  <si>
    <t>МДОУ Д/С №34 «Фиалкао»</t>
  </si>
  <si>
    <t>МДОУ «Детский  сад №29»</t>
  </si>
  <si>
    <t>МДОУ «Д/С №3 «Родничок» города Буденновска»</t>
  </si>
  <si>
    <t>МБДОУ «Д/С №22 «Радуга»</t>
  </si>
  <si>
    <t>МКДОУ «Д/С №28»</t>
  </si>
  <si>
    <t>МКДОУ  Д/С  №23  пос. Красочный Ипатовского района Ставропольского края</t>
  </si>
  <si>
    <t>МКДОУ «Д/ с№24 «Теремок»</t>
  </si>
  <si>
    <t>МКДОУ «Д/С №29 «Колокольчик»</t>
  </si>
  <si>
    <t xml:space="preserve">МДОУ Д/С  № 22   </t>
  </si>
  <si>
    <t>МКДОУ Д/С  №4 "Саьвле"</t>
  </si>
  <si>
    <t>МКДОУ «Д/С №22 «Ромашка»</t>
  </si>
  <si>
    <t>МДОУ«Д/С №29 «Сказка»</t>
  </si>
  <si>
    <t>МКДОУ ЦРР-ДС №36 «Ласточка»</t>
  </si>
  <si>
    <t>МБДОУ «Д/С №30»</t>
  </si>
  <si>
    <t>МДОУ«Д/С №32 «Сказка»</t>
  </si>
  <si>
    <t>МБДОУ «Д/С №41 «Скворушка»</t>
  </si>
  <si>
    <t>МКДОУ Д/С №29 «Мамонтенок»</t>
  </si>
  <si>
    <t>МБДОУ Д/С №27</t>
  </si>
  <si>
    <t>МДОУ «Детский  сад №30»</t>
  </si>
  <si>
    <t xml:space="preserve">МБДОУ «Д/С   №5 «Семицветик» города Буденновска» </t>
  </si>
  <si>
    <t xml:space="preserve"> МБДОУ «Д/С №23 «Колокольчик»</t>
  </si>
  <si>
    <t>МКДОУ «Д/С №29»</t>
  </si>
  <si>
    <t>МКДОУ  Д/С  №24 с. Лесная Дача Ипатовского района Ставропольского края</t>
  </si>
  <si>
    <t>МКДОУ «Д/С№26 «Колокольчик»</t>
  </si>
  <si>
    <t>МКДОУ «Д/С №30 «Чебурашка»</t>
  </si>
  <si>
    <t>МКДОУ Д/С  №15   "Колосок"</t>
  </si>
  <si>
    <t>МКДОУ «Д/С №23 «Ягодка»</t>
  </si>
  <si>
    <t>МДОУ«Д/С №33 «Ласточка»</t>
  </si>
  <si>
    <t>МКДОУ ДС №37« Сказка»</t>
  </si>
  <si>
    <t>МБДОУ «Д/С №31»</t>
  </si>
  <si>
    <t>МДОУ«Д/С №33 «Родничок»</t>
  </si>
  <si>
    <t>МБДОУ «Д/С №42 «Материнская школа»</t>
  </si>
  <si>
    <t>МБДОУ Д/С №30 «Белочка»</t>
  </si>
  <si>
    <t>МБДОУ Д/С №29</t>
  </si>
  <si>
    <t>МДОУ «Д/С  №7 «Аленький цветочек» города Буденновска»</t>
  </si>
  <si>
    <t xml:space="preserve"> МБДОУ «Д/С №24 «Теремок»</t>
  </si>
  <si>
    <t>МКДОУ «Д/С №30»</t>
  </si>
  <si>
    <t>МКДОУ  Д/С  №25  пос. Большевик Ипатовского района Ставропольского края</t>
  </si>
  <si>
    <t>МБДОУ «Д/С№27 «Теремок»</t>
  </si>
  <si>
    <t>МДОУ«Д/С  №38 «Гвоздика»</t>
  </si>
  <si>
    <t>МКДОУ Д/С  №17 "Ягодка"</t>
  </si>
  <si>
    <t>МДОУ«Д/С №35 «Колокольчик»</t>
  </si>
  <si>
    <t>МБДОУ ДС №38 «Колокольчик»</t>
  </si>
  <si>
    <t>МБДОУ «Д/С №33»</t>
  </si>
  <si>
    <t>МДОУ«Д/С №34 «Ягодка»</t>
  </si>
  <si>
    <t>МКДОУ «Д/С №24</t>
  </si>
  <si>
    <t>МБДОУ «Д/С №43 «Аленушка»</t>
  </si>
  <si>
    <t>МБДОУ Д/С  №31  «Заря»</t>
  </si>
  <si>
    <t>МБДОУ Д/С №33 «Гнездышко»</t>
  </si>
  <si>
    <t>МБДОУ «Д/С  №8 «Звездочка» города Буденновска»</t>
  </si>
  <si>
    <t>МКДОУ «Д/С №25 «Росток»</t>
  </si>
  <si>
    <t xml:space="preserve">МКДОУ  Д/С  №26 </t>
  </si>
  <si>
    <t>МКДОУ «Д/С №29 «Росинка»</t>
  </si>
  <si>
    <t>МКДОУ «Д/С №40 «Незабудка»</t>
  </si>
  <si>
    <t>МБДОУ Д/С  №18 "Родничок"</t>
  </si>
  <si>
    <t>МДОУ«Д/С №37 «Ландыш»</t>
  </si>
  <si>
    <t>МКДОУ ДС №39 «Золотой петушок»</t>
  </si>
  <si>
    <t>МБДОУ «Д/С №41»</t>
  </si>
  <si>
    <t>МДОУ«Д/С  №35 «Колобок»</t>
  </si>
  <si>
    <t>МБДОУ «ЦРР - Д/С №45 «Гармония»</t>
  </si>
  <si>
    <t>МБДОУ Д/С №32 «Тополек»</t>
  </si>
  <si>
    <t>МБДОУ Д/С №34 «Радость»</t>
  </si>
  <si>
    <t>МДОУ«Д/С №9 «Подснежник» города Буденновска»</t>
  </si>
  <si>
    <t>МБДОУ «Д/С №26 «Гнёздышко»</t>
  </si>
  <si>
    <t>МКДОУ «Д/С №34»</t>
  </si>
  <si>
    <t>МКДОУ  Д/С  №27 "Одуванчик"</t>
  </si>
  <si>
    <t>МБДОУ Д/С  №19 "Колобок"</t>
  </si>
  <si>
    <t>МДОУ"Д/С №38 "Ромашка"</t>
  </si>
  <si>
    <t>МКДОУ ДС №40 «Улыбка»</t>
  </si>
  <si>
    <t>МБДОУ «Д/С №44»</t>
  </si>
  <si>
    <t>МДОУ«Д/С №36 «Колокольчик»</t>
  </si>
  <si>
    <t>МБДОУ «Д/С №26»</t>
  </si>
  <si>
    <t>МБДОУ «Д/С №46»</t>
  </si>
  <si>
    <t>МБДОУ Д/С №34 «Родничок</t>
  </si>
  <si>
    <t>МБДОУ Д/С №36</t>
  </si>
  <si>
    <t>МДОУ«Д/С №14 «Солнышко» города Буденновска»</t>
  </si>
  <si>
    <t xml:space="preserve"> МКДОУ «Д/С №27 «Василёк»</t>
  </si>
  <si>
    <t>МКДОУ «Д/С №35»</t>
  </si>
  <si>
    <t>МБДОУ  Д/С  №28 «Радуга»</t>
  </si>
  <si>
    <t>МКДОУ Д/С №20 "Теремок"</t>
  </si>
  <si>
    <t>МДОУ«Д/С №41 «Теремок»</t>
  </si>
  <si>
    <t>МКДОУ ДС №41 «Сказка»</t>
  </si>
  <si>
    <t>МБДОУ «Д/С №47»</t>
  </si>
  <si>
    <t>МДОУ«Д/С №39 «Скворушка»</t>
  </si>
  <si>
    <t>МБДОУ «Д/С №27»</t>
  </si>
  <si>
    <t>МБДОУ «ЦРР – Д/С №47 «Родничок»</t>
  </si>
  <si>
    <t>МБДОУ Д/С  №36 «Красная гвоздика»</t>
  </si>
  <si>
    <t>МБДОУ «ЦРР -Д/С №37»</t>
  </si>
  <si>
    <t>МДОУ«Д/С  №15 «Ягодка» города Буденновска»</t>
  </si>
  <si>
    <t xml:space="preserve"> МБДОУ «Д/С №28 «Мишутка»</t>
  </si>
  <si>
    <t>МКДОУ «Д/С №36»</t>
  </si>
  <si>
    <t xml:space="preserve">МКДОУ Д/С  №21 "Солнышко" </t>
  </si>
  <si>
    <t>МДОУ«Д/С №42 «Тополек»</t>
  </si>
  <si>
    <t>МКДОУ ДС №42 «Ручеек»</t>
  </si>
  <si>
    <t>МДОУ«Д/С №40 «Тополек»</t>
  </si>
  <si>
    <t>МБДОУ «ЦРР –  Д/С №28»</t>
  </si>
  <si>
    <t>МБДОУ. «Д/С №48 «Незабудка»</t>
  </si>
  <si>
    <t>МБДОУ Д/С  №37 «Аленушка»</t>
  </si>
  <si>
    <t>МБДОУ Д/С №38 «Успех»</t>
  </si>
  <si>
    <t>МДОУ «Д/С №18 «Березка» города Буденновска»</t>
  </si>
  <si>
    <t>МБДОУ «Д/С №29 «Умка»</t>
  </si>
  <si>
    <t>МКДОУ «Д/С №37»</t>
  </si>
  <si>
    <t>МКДОУ Д/С  №22 "Улыбка"</t>
  </si>
  <si>
    <t>МДОУ«Д/С №44 «Колосок»</t>
  </si>
  <si>
    <t xml:space="preserve"> МБДОУ ДС №47 «Радуга»</t>
  </si>
  <si>
    <t>МДОУ«Д/С №43 «Ромашка»</t>
  </si>
  <si>
    <t>МБДОУ «ЦРР – Д/С №49 «Аленький цветочек»</t>
  </si>
  <si>
    <t>МБДОУ Д/С  №38 «Журавушка»</t>
  </si>
  <si>
    <t>МБДОУ «Д/С №39»</t>
  </si>
  <si>
    <t>МДОУ«Д/С №19 «Ивушка» города Буденновска»</t>
  </si>
  <si>
    <t>МДОУ«Д/С №30 имени 8 Марта»</t>
  </si>
  <si>
    <t>МКДОУ «Д/С №39»</t>
  </si>
  <si>
    <t>МКДОУ Д/С  №23"Антошка"</t>
  </si>
  <si>
    <t>МДОУ«Д/С №47 «Одуванчик»</t>
  </si>
  <si>
    <t>МБДОУ ДС №48 «Одуванчик»</t>
  </si>
  <si>
    <t>МБДОУ «ЦРР - Д/С №50 «Светофорик»</t>
  </si>
  <si>
    <t>МБДОУ Д/С №40</t>
  </si>
  <si>
    <t>МДОУ«Д/С  №20 «Алёнушка» города Буденновска»</t>
  </si>
  <si>
    <t>МДОУ«Д/С №31 «Капелька»</t>
  </si>
  <si>
    <t>МКДОУ Д/С  №24 "Колокольчик"</t>
  </si>
  <si>
    <t>МДОУ«Д/С №48 «Золушка»</t>
  </si>
  <si>
    <t>МБДОУ «Д/С №51 «Радость»</t>
  </si>
  <si>
    <t>МБДОУ ЦРР – Д/С №42 «Русь»</t>
  </si>
  <si>
    <t>МДОУ «Д/С №21 города Буденновска»</t>
  </si>
  <si>
    <t>МДОУ«Д/С №32 «Карамелька»</t>
  </si>
  <si>
    <t>МКДОУ «Д/С №42»</t>
  </si>
  <si>
    <t>МКДОУ Д/С №25"Ручеек"</t>
  </si>
  <si>
    <t>МДОУ«Д/С №50 «Родничок»</t>
  </si>
  <si>
    <t>МКДОУ  «Д/С №32»</t>
  </si>
  <si>
    <t>МБДОУ «Д/С  №154 «Почемучка»</t>
  </si>
  <si>
    <t>МБДОУ ЦРР - Д/С №43 «Эрудит»</t>
  </si>
  <si>
    <t>МДОУ«Д/С №22 «Золотой ключик» города Буденновска»</t>
  </si>
  <si>
    <t>МДОУ«Д/С №33 «Семицветик»</t>
  </si>
  <si>
    <t>МКДОУ «Д/С №44»</t>
  </si>
  <si>
    <t>МКДОУ Д/С  №26 «Ласточка"</t>
  </si>
  <si>
    <t>МДОУ«Д/С  №52 «Чебурашка»</t>
  </si>
  <si>
    <t>ЧДОУ «ЦРР - Православный Д/С «Вера, Надежда, Любовь»</t>
  </si>
  <si>
    <t>МБДОУ Д/С №44</t>
  </si>
  <si>
    <t>МДОУ«Д/С №23 «Гнёздышко» города Буденновска»</t>
  </si>
  <si>
    <t>МДОУ«Д/С №34 «Планета детства»</t>
  </si>
  <si>
    <t>ГКДОУ «Д/С №15 «Ласточка»</t>
  </si>
  <si>
    <t>МКДОУ Д/С  №27 "Ромашка"</t>
  </si>
  <si>
    <t>МДОУ«Д/С №53 «Солнышко»</t>
  </si>
  <si>
    <t>МБДОУ Д/С №45</t>
  </si>
  <si>
    <t>МДОУ«Д/С  №24  «Радуга» города Буденновска»</t>
  </si>
  <si>
    <t>МДОУ«Д/С №36 «Лукоморье»</t>
  </si>
  <si>
    <t>МКДОУ Д/С  №28 "Теремок"</t>
  </si>
  <si>
    <t>МДОУ«Д/С №54 «Жемчужинка»</t>
  </si>
  <si>
    <t>МБДОУ Д/С №46 «Первоцвет»</t>
  </si>
  <si>
    <t>МДОУ«Д/С  №25«Чебурашка» города Буденновска»</t>
  </si>
  <si>
    <t>МДОУ«Д/С №35 «Улыбка»</t>
  </si>
  <si>
    <t>МБДОУ Д/С  №30  "Солнышко"</t>
  </si>
  <si>
    <t>МДОУ«Д/С №55 «Росинка»</t>
  </si>
  <si>
    <t>МБДОУ ЦРР – Д/С  №47 «Искорка»</t>
  </si>
  <si>
    <t>МДОУ«Д/С №26  «Золотая рыбка» города Буденновска»</t>
  </si>
  <si>
    <t>МКДОУ «Д/С №37 «Рябинушка»</t>
  </si>
  <si>
    <t>МКДОУ Д/С  №31 "Аленушка"</t>
  </si>
  <si>
    <t>МБДОУ Д/С  №48</t>
  </si>
  <si>
    <t>МДОУ«Д/С  №202 «Золушка» города Буденновска»</t>
  </si>
  <si>
    <t>МДОУ«Д/С №38 «Родник»</t>
  </si>
  <si>
    <t>МКДОУ Д/С  №32 "Золотой ключик"</t>
  </si>
  <si>
    <t>МБДОУ Д/С №49 «ФЕЯ»</t>
  </si>
  <si>
    <t>МКДОУ «Д/С №39 «Золотая рыбка»</t>
  </si>
  <si>
    <t>МБДОУ Д/С №50</t>
  </si>
  <si>
    <t>МДОУ«Д/С №40 «Сказочная страна»</t>
  </si>
  <si>
    <t>МБДОУ ЦРР - Д/С №51 «Росток»</t>
  </si>
  <si>
    <t>МДОУ«Д/С №41 «Золотой ключик»</t>
  </si>
  <si>
    <t>МБДОУ Д/С  №52</t>
  </si>
  <si>
    <t>МДОУ«Д/С №42 «Аленький цветочек»</t>
  </si>
  <si>
    <t>МБДОУ ЦРР – Д/С №53    «Истоки»</t>
  </si>
  <si>
    <t>МДОУ«Д/С №43 «Ласточка»</t>
  </si>
  <si>
    <t>МБДОУ Д/С №54</t>
  </si>
  <si>
    <t>МДОУ«Д/С №44 «Радость»</t>
  </si>
  <si>
    <t>МБДОУ ЦРР – Д/С №56</t>
  </si>
  <si>
    <t>МДОУ«Д/С №45 «Красная шапочка»</t>
  </si>
  <si>
    <t>МБДОУ Д/С №58</t>
  </si>
  <si>
    <t xml:space="preserve"> МДОУ«Д/С №46 «Светлана»</t>
  </si>
  <si>
    <t>МБДОУ Д/С №59</t>
  </si>
  <si>
    <t>ГКДОУ «Д/С компенсирующего вида №4 «Берегея»</t>
  </si>
  <si>
    <t>МБДОУ Д/С №60 «Крепышок»</t>
  </si>
  <si>
    <t>МБДОУ «Д/С №61 «Малышок»</t>
  </si>
  <si>
    <t>МБДОУ Д/С №62</t>
  </si>
  <si>
    <t>МБДОУ Д/С №64</t>
  </si>
  <si>
    <t>МБДОУ ЦРР – Д/С №65 «Улыбка»</t>
  </si>
  <si>
    <t>МБДОУ Д/С №67</t>
  </si>
  <si>
    <t>МАДОУ «ЦРР – Д/С №68»</t>
  </si>
  <si>
    <t xml:space="preserve">МБДОУ   Д/С №69 «Уникум»  </t>
  </si>
  <si>
    <t>МБДОУ Д/С №70</t>
  </si>
  <si>
    <t>МБДОУ «ЦРР – Д/С №71 «Сказка»</t>
  </si>
  <si>
    <t>МБДОУ Д/С №72 «Берегиня»</t>
  </si>
  <si>
    <t>МБДОУ «ЦРР – Д/С №73»</t>
  </si>
  <si>
    <t>МБДОУ Д/С №74 «Аленький цветочек»</t>
  </si>
  <si>
    <t>МБДОУ ЦРР – Д/С №75</t>
  </si>
  <si>
    <t>МБДОУ Д/С №76</t>
  </si>
  <si>
    <t>МБДОУ ЦРР -Д/С №77 «Золотая рыбка».</t>
  </si>
  <si>
    <t>МБДОУ  ЦРР - Д/С №78 «Алые паруса»</t>
  </si>
  <si>
    <t>МБДОУ «ЦРР - Д/С №79»</t>
  </si>
  <si>
    <t>МБДОУ Д/С №164</t>
  </si>
  <si>
    <t>Благодарненский_городской_округ</t>
  </si>
  <si>
    <t>Изобильненский_городской_округ</t>
  </si>
  <si>
    <t>Ипатовский_городской_округ</t>
  </si>
  <si>
    <t>Кировский_городской_округ</t>
  </si>
  <si>
    <t>Нефтекумский_городской_округ</t>
  </si>
  <si>
    <t>Новоалександровский_городской_округ</t>
  </si>
  <si>
    <t>Петровский_городской_округ</t>
  </si>
  <si>
    <t>Советский_городской_округ</t>
  </si>
  <si>
    <t>Мбит/с</t>
  </si>
  <si>
    <t>&lt; 30</t>
  </si>
  <si>
    <t>управляющий совет</t>
  </si>
  <si>
    <t>наблюдательный совет</t>
  </si>
  <si>
    <t>попечительский совет</t>
  </si>
  <si>
    <t>другое</t>
  </si>
  <si>
    <t>3. Кадры</t>
  </si>
  <si>
    <t xml:space="preserve"> 4. Содержание образования в ДОУ</t>
  </si>
  <si>
    <t>5.   Оснащение групповых помещений, групповой площадки</t>
  </si>
  <si>
    <t>6. Внутренний финансовый контроль</t>
  </si>
  <si>
    <t>из них: от 3-х до 7 -х лет</t>
  </si>
  <si>
    <t>суммарная площадь групповых площадок</t>
  </si>
  <si>
    <t>Диденко</t>
  </si>
  <si>
    <t>Ирина</t>
  </si>
  <si>
    <t>8(8652) 265198</t>
  </si>
  <si>
    <t>mdou40@rambler.ru</t>
  </si>
  <si>
    <t>Соболева</t>
  </si>
  <si>
    <t>Анна</t>
  </si>
  <si>
    <t>Анатольевна</t>
  </si>
  <si>
    <t>8(8652)265138</t>
  </si>
  <si>
    <t>stavsad40.ru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</si>
</sst>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1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name val="Arial Cyr"/>
      <charset val="204"/>
    </font>
    <font>
      <b/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22272F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69">
    <xf numFmtId="0" fontId="0" fillId="0" borderId="0" xfId="0"/>
    <xf numFmtId="0" fontId="1" fillId="2" borderId="0" xfId="0" applyFont="1" applyFill="1" applyBorder="1" applyAlignment="1" applyProtection="1">
      <alignment horizontal="center" vertical="center" wrapText="1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0" fillId="0" borderId="0" xfId="0" applyAlignment="1"/>
    <xf numFmtId="0" fontId="2" fillId="0" borderId="1" xfId="0" applyFont="1" applyBorder="1" applyAlignment="1" applyProtection="1">
      <alignment horizontal="center" vertical="top" wrapText="1"/>
    </xf>
    <xf numFmtId="0" fontId="2" fillId="0" borderId="0" xfId="0" applyFont="1" applyAlignment="1"/>
    <xf numFmtId="0" fontId="6" fillId="0" borderId="6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protection locked="0"/>
    </xf>
    <xf numFmtId="0" fontId="2" fillId="0" borderId="0" xfId="0" applyFont="1" applyProtection="1">
      <protection locked="0"/>
    </xf>
    <xf numFmtId="0" fontId="4" fillId="3" borderId="0" xfId="0" applyFont="1" applyFill="1" applyAlignment="1" applyProtection="1">
      <protection locked="0"/>
    </xf>
    <xf numFmtId="0" fontId="2" fillId="4" borderId="0" xfId="0" applyFont="1" applyFill="1" applyProtection="1">
      <protection locked="0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wrapText="1"/>
    </xf>
    <xf numFmtId="0" fontId="2" fillId="0" borderId="5" xfId="0" applyFont="1" applyBorder="1" applyAlignment="1">
      <alignment horizontal="right" vertical="distributed"/>
    </xf>
    <xf numFmtId="0" fontId="2" fillId="0" borderId="1" xfId="0" applyFont="1" applyBorder="1" applyAlignment="1">
      <alignment horizontal="right" vertical="distributed"/>
    </xf>
    <xf numFmtId="0" fontId="2" fillId="0" borderId="1" xfId="0" applyFont="1" applyBorder="1" applyAlignment="1">
      <alignment horizontal="right" vertical="distributed" wrapText="1"/>
    </xf>
    <xf numFmtId="0" fontId="9" fillId="0" borderId="0" xfId="0" applyFont="1" applyAlignment="1">
      <alignment horizontal="right" vertical="distributed"/>
    </xf>
    <xf numFmtId="0" fontId="2" fillId="0" borderId="6" xfId="0" applyFont="1" applyBorder="1" applyAlignment="1">
      <alignment horizontal="right" vertical="distributed" wrapText="1"/>
    </xf>
    <xf numFmtId="0" fontId="2" fillId="0" borderId="6" xfId="0" applyFont="1" applyFill="1" applyBorder="1" applyAlignment="1">
      <alignment horizontal="right" vertical="distributed" wrapText="1"/>
    </xf>
    <xf numFmtId="0" fontId="4" fillId="0" borderId="1" xfId="0" applyFont="1" applyBorder="1" applyAlignment="1">
      <alignment horizontal="right"/>
    </xf>
    <xf numFmtId="0" fontId="2" fillId="0" borderId="0" xfId="0" applyFont="1" applyBorder="1" applyAlignment="1" applyProtection="1">
      <protection locked="0"/>
    </xf>
    <xf numFmtId="0" fontId="2" fillId="0" borderId="22" xfId="0" applyFont="1" applyBorder="1"/>
    <xf numFmtId="0" fontId="2" fillId="0" borderId="24" xfId="0" applyFont="1" applyBorder="1" applyAlignment="1" applyProtection="1">
      <protection locked="0"/>
    </xf>
    <xf numFmtId="0" fontId="2" fillId="0" borderId="15" xfId="0" applyFont="1" applyBorder="1" applyAlignment="1">
      <alignment horizontal="left"/>
    </xf>
    <xf numFmtId="0" fontId="2" fillId="0" borderId="7" xfId="0" applyFont="1" applyBorder="1" applyAlignment="1">
      <alignment horizontal="right" vertical="distributed"/>
    </xf>
    <xf numFmtId="0" fontId="2" fillId="0" borderId="3" xfId="0" applyFont="1" applyBorder="1" applyAlignment="1">
      <alignment horizontal="right" vertical="distributed"/>
    </xf>
    <xf numFmtId="0" fontId="2" fillId="0" borderId="12" xfId="0" applyFont="1" applyBorder="1" applyAlignment="1">
      <alignment horizontal="right" vertical="distributed"/>
    </xf>
    <xf numFmtId="0" fontId="8" fillId="2" borderId="23" xfId="0" applyFont="1" applyFill="1" applyBorder="1" applyAlignment="1" applyProtection="1">
      <alignment wrapText="1"/>
    </xf>
    <xf numFmtId="0" fontId="2" fillId="0" borderId="4" xfId="0" applyFont="1" applyBorder="1"/>
    <xf numFmtId="0" fontId="2" fillId="2" borderId="4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wrapText="1"/>
    </xf>
    <xf numFmtId="0" fontId="2" fillId="2" borderId="0" xfId="0" applyFont="1" applyFill="1" applyAlignment="1">
      <alignment horizontal="right"/>
    </xf>
    <xf numFmtId="0" fontId="2" fillId="2" borderId="0" xfId="0" applyFont="1" applyFill="1"/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/>
    </xf>
    <xf numFmtId="0" fontId="2" fillId="0" borderId="27" xfId="0" applyFont="1" applyBorder="1" applyAlignment="1">
      <alignment horizontal="right" vertical="distributed" wrapText="1"/>
    </xf>
    <xf numFmtId="0" fontId="2" fillId="0" borderId="1" xfId="0" applyFont="1" applyBorder="1" applyAlignment="1">
      <alignment horizontal="right" wrapText="1"/>
    </xf>
    <xf numFmtId="0" fontId="2" fillId="2" borderId="4" xfId="0" applyFont="1" applyFill="1" applyBorder="1"/>
    <xf numFmtId="0" fontId="7" fillId="0" borderId="4" xfId="0" applyFont="1" applyBorder="1"/>
    <xf numFmtId="0" fontId="2" fillId="0" borderId="4" xfId="0" applyFont="1" applyBorder="1" applyAlignment="1">
      <alignment wrapText="1"/>
    </xf>
    <xf numFmtId="0" fontId="8" fillId="2" borderId="14" xfId="0" applyFont="1" applyFill="1" applyBorder="1" applyAlignment="1" applyProtection="1">
      <alignment wrapText="1"/>
    </xf>
    <xf numFmtId="0" fontId="8" fillId="2" borderId="16" xfId="0" applyFont="1" applyFill="1" applyBorder="1" applyAlignment="1" applyProtection="1">
      <alignment wrapText="1"/>
    </xf>
    <xf numFmtId="0" fontId="2" fillId="3" borderId="30" xfId="0" applyFont="1" applyFill="1" applyBorder="1" applyProtection="1">
      <protection locked="0"/>
    </xf>
    <xf numFmtId="0" fontId="2" fillId="3" borderId="29" xfId="0" applyFont="1" applyFill="1" applyBorder="1" applyProtection="1">
      <protection locked="0"/>
    </xf>
    <xf numFmtId="0" fontId="2" fillId="4" borderId="29" xfId="0" applyFont="1" applyFill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wrapText="1"/>
      <protection locked="0"/>
    </xf>
    <xf numFmtId="0" fontId="2" fillId="5" borderId="29" xfId="0" applyFont="1" applyFill="1" applyBorder="1" applyAlignment="1" applyProtection="1">
      <alignment horizontal="center"/>
      <protection locked="0"/>
    </xf>
    <xf numFmtId="0" fontId="2" fillId="5" borderId="29" xfId="0" applyFont="1" applyFill="1" applyBorder="1" applyProtection="1">
      <protection locked="0"/>
    </xf>
    <xf numFmtId="0" fontId="2" fillId="5" borderId="28" xfId="0" applyFont="1" applyFill="1" applyBorder="1" applyProtection="1">
      <protection locked="0"/>
    </xf>
    <xf numFmtId="0" fontId="2" fillId="0" borderId="29" xfId="0" applyFont="1" applyBorder="1" applyProtection="1">
      <protection locked="0"/>
    </xf>
    <xf numFmtId="0" fontId="2" fillId="0" borderId="1" xfId="0" applyFont="1" applyBorder="1"/>
    <xf numFmtId="0" fontId="2" fillId="2" borderId="1" xfId="0" applyFont="1" applyFill="1" applyBorder="1" applyAlignment="1">
      <alignment horizontal="right" vertical="top" wrapText="1"/>
    </xf>
    <xf numFmtId="0" fontId="2" fillId="2" borderId="1" xfId="0" applyFont="1" applyFill="1" applyBorder="1"/>
    <xf numFmtId="0" fontId="2" fillId="0" borderId="1" xfId="0" applyFont="1" applyBorder="1" applyAlignment="1">
      <alignment horizontal="left" vertical="center"/>
    </xf>
    <xf numFmtId="0" fontId="4" fillId="0" borderId="1" xfId="0" applyFont="1" applyBorder="1"/>
    <xf numFmtId="0" fontId="2" fillId="2" borderId="1" xfId="0" applyFont="1" applyFill="1" applyBorder="1" applyAlignment="1">
      <alignment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5" fillId="0" borderId="5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4" xfId="0" applyFont="1" applyFill="1" applyBorder="1" applyAlignment="1" applyProtection="1">
      <alignment horizontal="right" wrapText="1"/>
    </xf>
    <xf numFmtId="0" fontId="1" fillId="2" borderId="5" xfId="0" applyFont="1" applyFill="1" applyBorder="1" applyAlignment="1" applyProtection="1">
      <alignment horizontal="right" wrapText="1"/>
    </xf>
    <xf numFmtId="0" fontId="1" fillId="2" borderId="4" xfId="0" applyFont="1" applyFill="1" applyBorder="1" applyAlignment="1" applyProtection="1">
      <alignment horizontal="right" vertical="top" wrapText="1"/>
    </xf>
    <xf numFmtId="0" fontId="1" fillId="2" borderId="5" xfId="0" applyFont="1" applyFill="1" applyBorder="1" applyAlignment="1" applyProtection="1">
      <alignment horizontal="right" vertical="top" wrapText="1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5" fillId="0" borderId="5" xfId="0" applyFont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right" wrapText="1"/>
    </xf>
    <xf numFmtId="0" fontId="2" fillId="0" borderId="5" xfId="0" applyFont="1" applyBorder="1" applyAlignment="1">
      <alignment horizontal="right" wrapText="1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right" wrapText="1"/>
    </xf>
    <xf numFmtId="0" fontId="4" fillId="0" borderId="5" xfId="0" applyFont="1" applyBorder="1" applyAlignment="1">
      <alignment horizontal="right" wrapText="1"/>
    </xf>
    <xf numFmtId="0" fontId="2" fillId="2" borderId="4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5" fillId="0" borderId="5" xfId="0" applyFont="1" applyBorder="1"/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right" wrapText="1"/>
    </xf>
    <xf numFmtId="0" fontId="1" fillId="2" borderId="1" xfId="0" applyFont="1" applyFill="1" applyBorder="1" applyAlignment="1" applyProtection="1">
      <alignment horizontal="right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 applyProtection="1">
      <alignment horizontal="right" vertical="top" wrapText="1"/>
    </xf>
    <xf numFmtId="0" fontId="4" fillId="0" borderId="1" xfId="0" applyFont="1" applyBorder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4"/>
  <sheetViews>
    <sheetView tabSelected="1" workbookViewId="0">
      <selection activeCell="D205" sqref="D205"/>
    </sheetView>
  </sheetViews>
  <sheetFormatPr defaultRowHeight="15" x14ac:dyDescent="0.25"/>
  <cols>
    <col min="1" max="1" width="33.5703125" style="2" customWidth="1"/>
    <col min="2" max="2" width="58.5703125" style="5" customWidth="1"/>
    <col min="3" max="3" width="11.7109375" style="2" customWidth="1"/>
    <col min="4" max="4" width="31.7109375" style="12" customWidth="1"/>
    <col min="5" max="5" width="36.140625" style="2" customWidth="1"/>
    <col min="6" max="6" width="9.140625" style="2"/>
    <col min="7" max="7" width="69.85546875" style="2" customWidth="1"/>
    <col min="8" max="16384" width="9.140625" style="2"/>
  </cols>
  <sheetData>
    <row r="1" spans="1:8" ht="15" customHeight="1" x14ac:dyDescent="0.25">
      <c r="A1" s="82" t="s">
        <v>281</v>
      </c>
      <c r="B1" s="82"/>
      <c r="C1" s="82"/>
      <c r="D1" s="11"/>
    </row>
    <row r="2" spans="1:8" ht="13.5" customHeight="1" thickBot="1" x14ac:dyDescent="0.3">
      <c r="A2" s="136" t="s">
        <v>268</v>
      </c>
      <c r="B2" s="136"/>
      <c r="C2" s="136"/>
    </row>
    <row r="3" spans="1:8" ht="15" customHeight="1" x14ac:dyDescent="0.25">
      <c r="A3" s="87" t="s">
        <v>24</v>
      </c>
      <c r="B3" s="88"/>
      <c r="C3" s="88"/>
      <c r="D3" s="52" t="s">
        <v>307</v>
      </c>
      <c r="E3" s="6"/>
    </row>
    <row r="4" spans="1:8" ht="15" customHeight="1" x14ac:dyDescent="0.25">
      <c r="A4" s="87" t="s">
        <v>0</v>
      </c>
      <c r="B4" s="88"/>
      <c r="C4" s="88"/>
      <c r="D4" s="53" t="s">
        <v>1166</v>
      </c>
    </row>
    <row r="5" spans="1:8" ht="15" customHeight="1" x14ac:dyDescent="0.25">
      <c r="A5" s="89" t="s">
        <v>80</v>
      </c>
      <c r="B5" s="90"/>
      <c r="C5" s="90"/>
      <c r="D5" s="53" t="s">
        <v>219</v>
      </c>
      <c r="F5" s="2" t="s">
        <v>406</v>
      </c>
    </row>
    <row r="6" spans="1:8" ht="15" customHeight="1" x14ac:dyDescent="0.25">
      <c r="A6" s="87" t="s">
        <v>94</v>
      </c>
      <c r="B6" s="88"/>
      <c r="C6" s="88"/>
      <c r="D6" s="53" t="s">
        <v>217</v>
      </c>
      <c r="F6" s="13"/>
      <c r="G6" s="9" t="s">
        <v>282</v>
      </c>
    </row>
    <row r="7" spans="1:8" x14ac:dyDescent="0.25">
      <c r="A7" s="87" t="s">
        <v>93</v>
      </c>
      <c r="B7" s="88"/>
      <c r="C7" s="88"/>
      <c r="D7" s="54" t="s">
        <v>1276</v>
      </c>
      <c r="F7" s="14"/>
      <c r="G7" s="6" t="s">
        <v>374</v>
      </c>
      <c r="H7" s="3"/>
    </row>
    <row r="8" spans="1:8" ht="29.25" customHeight="1" thickBot="1" x14ac:dyDescent="0.3">
      <c r="A8" s="99" t="s">
        <v>274</v>
      </c>
      <c r="B8" s="100"/>
      <c r="C8" s="100"/>
      <c r="D8" s="54" t="s">
        <v>1268</v>
      </c>
      <c r="F8" s="12"/>
    </row>
    <row r="9" spans="1:8" ht="15.75" thickBot="1" x14ac:dyDescent="0.3">
      <c r="A9" s="104" t="s">
        <v>143</v>
      </c>
      <c r="B9" s="105"/>
      <c r="C9" s="105"/>
      <c r="D9" s="54" t="s">
        <v>1269</v>
      </c>
      <c r="F9" s="27"/>
      <c r="G9" s="2" t="s">
        <v>372</v>
      </c>
    </row>
    <row r="10" spans="1:8" x14ac:dyDescent="0.25">
      <c r="A10" s="104" t="s">
        <v>144</v>
      </c>
      <c r="B10" s="105"/>
      <c r="C10" s="105"/>
      <c r="D10" s="54" t="s">
        <v>1274</v>
      </c>
      <c r="F10" s="25"/>
    </row>
    <row r="11" spans="1:8" x14ac:dyDescent="0.25">
      <c r="A11" s="91" t="s">
        <v>145</v>
      </c>
      <c r="B11" s="92"/>
      <c r="C11" s="92"/>
      <c r="D11" s="54" t="s">
        <v>1270</v>
      </c>
    </row>
    <row r="12" spans="1:8" x14ac:dyDescent="0.25">
      <c r="A12" s="91" t="s">
        <v>146</v>
      </c>
      <c r="B12" s="92"/>
      <c r="C12" s="92"/>
      <c r="D12" s="54" t="s">
        <v>1271</v>
      </c>
    </row>
    <row r="13" spans="1:8" ht="26.25" customHeight="1" x14ac:dyDescent="0.25">
      <c r="A13" s="99" t="s">
        <v>329</v>
      </c>
      <c r="B13" s="100"/>
      <c r="C13" s="100"/>
      <c r="D13" s="54" t="s">
        <v>1272</v>
      </c>
    </row>
    <row r="14" spans="1:8" x14ac:dyDescent="0.25">
      <c r="A14" s="110" t="s">
        <v>143</v>
      </c>
      <c r="B14" s="111"/>
      <c r="C14" s="111"/>
      <c r="D14" s="54" t="s">
        <v>1273</v>
      </c>
      <c r="H14" s="4"/>
    </row>
    <row r="15" spans="1:8" x14ac:dyDescent="0.25">
      <c r="A15" s="110" t="s">
        <v>147</v>
      </c>
      <c r="B15" s="111"/>
      <c r="C15" s="111"/>
      <c r="D15" s="54" t="s">
        <v>1274</v>
      </c>
    </row>
    <row r="16" spans="1:8" x14ac:dyDescent="0.25">
      <c r="A16" s="91" t="s">
        <v>145</v>
      </c>
      <c r="B16" s="92"/>
      <c r="C16" s="92"/>
      <c r="D16" s="54" t="s">
        <v>1275</v>
      </c>
    </row>
    <row r="17" spans="1:8" x14ac:dyDescent="0.25">
      <c r="A17" s="87" t="s">
        <v>146</v>
      </c>
      <c r="B17" s="88"/>
      <c r="C17" s="88"/>
      <c r="D17" s="54" t="s">
        <v>1271</v>
      </c>
      <c r="F17" s="1"/>
      <c r="G17" s="3"/>
      <c r="H17" s="1"/>
    </row>
    <row r="18" spans="1:8" ht="28.5" customHeight="1" x14ac:dyDescent="0.25">
      <c r="A18" s="94" t="s">
        <v>425</v>
      </c>
      <c r="B18" s="97" t="s">
        <v>330</v>
      </c>
      <c r="C18" s="98"/>
      <c r="D18" s="53" t="s">
        <v>214</v>
      </c>
      <c r="F18" s="1"/>
      <c r="G18" s="3"/>
      <c r="H18" s="1"/>
    </row>
    <row r="19" spans="1:8" x14ac:dyDescent="0.25">
      <c r="A19" s="95"/>
      <c r="B19" s="97" t="s">
        <v>421</v>
      </c>
      <c r="C19" s="98"/>
      <c r="D19" s="53" t="s">
        <v>214</v>
      </c>
      <c r="F19" s="1"/>
      <c r="G19" s="3"/>
      <c r="H19" s="1"/>
    </row>
    <row r="20" spans="1:8" ht="30.75" customHeight="1" x14ac:dyDescent="0.25">
      <c r="A20" s="96"/>
      <c r="B20" s="97" t="s">
        <v>422</v>
      </c>
      <c r="C20" s="98"/>
      <c r="D20" s="53" t="s">
        <v>214</v>
      </c>
      <c r="F20" s="1"/>
      <c r="G20" s="3"/>
      <c r="H20" s="1"/>
    </row>
    <row r="21" spans="1:8" ht="30.75" customHeight="1" x14ac:dyDescent="0.25">
      <c r="A21" s="93" t="s">
        <v>269</v>
      </c>
      <c r="B21" s="93"/>
      <c r="C21" s="93"/>
      <c r="D21" s="55"/>
    </row>
    <row r="22" spans="1:8" x14ac:dyDescent="0.25">
      <c r="A22" s="83" t="s">
        <v>25</v>
      </c>
      <c r="B22" s="84"/>
      <c r="C22" s="33" t="s">
        <v>82</v>
      </c>
      <c r="D22" s="54">
        <v>75</v>
      </c>
    </row>
    <row r="23" spans="1:8" ht="15" customHeight="1" x14ac:dyDescent="0.25">
      <c r="A23" s="112" t="s">
        <v>81</v>
      </c>
      <c r="B23" s="113"/>
      <c r="C23" s="33" t="s">
        <v>82</v>
      </c>
      <c r="D23" s="54">
        <v>1</v>
      </c>
    </row>
    <row r="24" spans="1:8" x14ac:dyDescent="0.25">
      <c r="A24" s="108" t="s">
        <v>426</v>
      </c>
      <c r="B24" s="109"/>
      <c r="C24" s="33" t="s">
        <v>381</v>
      </c>
      <c r="D24" s="54">
        <v>843.8</v>
      </c>
    </row>
    <row r="25" spans="1:8" ht="15" customHeight="1" x14ac:dyDescent="0.25">
      <c r="A25" s="108" t="s">
        <v>427</v>
      </c>
      <c r="B25" s="109"/>
      <c r="C25" s="33" t="s">
        <v>381</v>
      </c>
      <c r="D25" s="54">
        <v>49.875</v>
      </c>
    </row>
    <row r="26" spans="1:8" ht="15" customHeight="1" x14ac:dyDescent="0.25">
      <c r="A26" s="108" t="s">
        <v>392</v>
      </c>
      <c r="B26" s="109"/>
      <c r="C26" s="33" t="s">
        <v>381</v>
      </c>
      <c r="D26" s="54">
        <v>460</v>
      </c>
    </row>
    <row r="27" spans="1:8" ht="30" x14ac:dyDescent="0.25">
      <c r="A27" s="140" t="s">
        <v>332</v>
      </c>
      <c r="B27" s="34" t="s">
        <v>331</v>
      </c>
      <c r="C27" s="33" t="s">
        <v>51</v>
      </c>
      <c r="D27" s="53" t="s">
        <v>213</v>
      </c>
    </row>
    <row r="28" spans="1:8" x14ac:dyDescent="0.25">
      <c r="A28" s="141"/>
      <c r="B28" s="35" t="s">
        <v>50</v>
      </c>
      <c r="C28" s="33" t="s">
        <v>82</v>
      </c>
      <c r="D28" s="54">
        <v>1</v>
      </c>
    </row>
    <row r="29" spans="1:8" x14ac:dyDescent="0.25">
      <c r="A29" s="141"/>
      <c r="B29" s="35" t="s">
        <v>324</v>
      </c>
      <c r="C29" s="33" t="s">
        <v>82</v>
      </c>
      <c r="D29" s="54">
        <v>1</v>
      </c>
    </row>
    <row r="30" spans="1:8" x14ac:dyDescent="0.25">
      <c r="A30" s="141"/>
      <c r="B30" s="35" t="s">
        <v>325</v>
      </c>
      <c r="C30" s="33" t="s">
        <v>82</v>
      </c>
      <c r="D30" s="54">
        <v>1</v>
      </c>
    </row>
    <row r="31" spans="1:8" x14ac:dyDescent="0.25">
      <c r="A31" s="142"/>
      <c r="B31" s="35" t="s">
        <v>55</v>
      </c>
      <c r="C31" s="33" t="s">
        <v>82</v>
      </c>
      <c r="D31" s="54">
        <v>1</v>
      </c>
    </row>
    <row r="32" spans="1:8" x14ac:dyDescent="0.25">
      <c r="A32" s="106" t="s">
        <v>333</v>
      </c>
      <c r="B32" s="107"/>
      <c r="C32" s="33" t="s">
        <v>82</v>
      </c>
      <c r="D32" s="54">
        <v>0</v>
      </c>
    </row>
    <row r="33" spans="1:8" x14ac:dyDescent="0.25">
      <c r="A33" s="106" t="s">
        <v>334</v>
      </c>
      <c r="B33" s="107"/>
      <c r="C33" s="33" t="s">
        <v>120</v>
      </c>
      <c r="D33" s="54">
        <v>133</v>
      </c>
    </row>
    <row r="34" spans="1:8" ht="15" customHeight="1" x14ac:dyDescent="0.25">
      <c r="A34" s="108" t="s">
        <v>328</v>
      </c>
      <c r="B34" s="109"/>
      <c r="C34" s="33" t="s">
        <v>82</v>
      </c>
      <c r="D34" s="54">
        <v>0</v>
      </c>
    </row>
    <row r="35" spans="1:8" x14ac:dyDescent="0.25">
      <c r="A35" s="106" t="s">
        <v>334</v>
      </c>
      <c r="B35" s="107"/>
      <c r="C35" s="33" t="s">
        <v>120</v>
      </c>
      <c r="D35" s="54">
        <v>133</v>
      </c>
    </row>
    <row r="36" spans="1:8" x14ac:dyDescent="0.25">
      <c r="A36" s="85" t="s">
        <v>339</v>
      </c>
      <c r="B36" s="35" t="s">
        <v>1</v>
      </c>
      <c r="C36" s="33" t="s">
        <v>82</v>
      </c>
      <c r="D36" s="54">
        <v>4</v>
      </c>
    </row>
    <row r="37" spans="1:8" x14ac:dyDescent="0.25">
      <c r="A37" s="86"/>
      <c r="B37" s="35" t="s">
        <v>54</v>
      </c>
      <c r="C37" s="33" t="s">
        <v>82</v>
      </c>
      <c r="D37" s="54">
        <v>0</v>
      </c>
    </row>
    <row r="38" spans="1:8" x14ac:dyDescent="0.25">
      <c r="A38" s="101" t="s">
        <v>267</v>
      </c>
      <c r="B38" s="35" t="s">
        <v>234</v>
      </c>
      <c r="C38" s="33" t="s">
        <v>83</v>
      </c>
      <c r="D38" s="54">
        <v>0</v>
      </c>
    </row>
    <row r="39" spans="1:8" x14ac:dyDescent="0.25">
      <c r="A39" s="102"/>
      <c r="B39" s="35" t="s">
        <v>335</v>
      </c>
      <c r="C39" s="33" t="s">
        <v>83</v>
      </c>
      <c r="D39" s="54">
        <v>15</v>
      </c>
    </row>
    <row r="40" spans="1:8" x14ac:dyDescent="0.25">
      <c r="A40" s="102"/>
      <c r="B40" s="35" t="s">
        <v>235</v>
      </c>
      <c r="C40" s="33" t="s">
        <v>120</v>
      </c>
      <c r="D40" s="54">
        <v>0</v>
      </c>
    </row>
    <row r="41" spans="1:8" x14ac:dyDescent="0.25">
      <c r="A41" s="102"/>
      <c r="B41" s="35" t="s">
        <v>1266</v>
      </c>
      <c r="C41" s="33" t="s">
        <v>83</v>
      </c>
      <c r="D41" s="54">
        <v>118</v>
      </c>
    </row>
    <row r="42" spans="1:8" x14ac:dyDescent="0.25">
      <c r="A42" s="103"/>
      <c r="B42" s="35" t="s">
        <v>235</v>
      </c>
      <c r="C42" s="33" t="s">
        <v>83</v>
      </c>
      <c r="D42" s="54">
        <v>17</v>
      </c>
    </row>
    <row r="43" spans="1:8" x14ac:dyDescent="0.25">
      <c r="A43" s="116" t="s">
        <v>326</v>
      </c>
      <c r="B43" s="117"/>
      <c r="C43" s="33" t="s">
        <v>51</v>
      </c>
      <c r="D43" s="53" t="s">
        <v>214</v>
      </c>
      <c r="H43" s="5"/>
    </row>
    <row r="44" spans="1:8" x14ac:dyDescent="0.25">
      <c r="A44" s="116" t="s">
        <v>327</v>
      </c>
      <c r="B44" s="117"/>
      <c r="C44" s="33" t="s">
        <v>51</v>
      </c>
      <c r="D44" s="53" t="s">
        <v>214</v>
      </c>
    </row>
    <row r="45" spans="1:8" x14ac:dyDescent="0.25">
      <c r="A45" s="101" t="s">
        <v>26</v>
      </c>
      <c r="B45" s="36" t="s">
        <v>340</v>
      </c>
      <c r="C45" s="33" t="s">
        <v>120</v>
      </c>
      <c r="D45" s="54">
        <v>0</v>
      </c>
    </row>
    <row r="46" spans="1:8" x14ac:dyDescent="0.25">
      <c r="A46" s="102"/>
      <c r="B46" s="36" t="s">
        <v>336</v>
      </c>
      <c r="C46" s="33" t="s">
        <v>120</v>
      </c>
      <c r="D46" s="54">
        <v>0</v>
      </c>
    </row>
    <row r="47" spans="1:8" x14ac:dyDescent="0.25">
      <c r="A47" s="102"/>
      <c r="B47" s="35" t="s">
        <v>236</v>
      </c>
      <c r="C47" s="33" t="s">
        <v>51</v>
      </c>
      <c r="D47" s="53" t="s">
        <v>213</v>
      </c>
    </row>
    <row r="48" spans="1:8" x14ac:dyDescent="0.25">
      <c r="A48" s="102"/>
      <c r="B48" s="35" t="s">
        <v>148</v>
      </c>
      <c r="C48" s="33" t="s">
        <v>51</v>
      </c>
      <c r="D48" s="53" t="s">
        <v>213</v>
      </c>
    </row>
    <row r="49" spans="1:4" x14ac:dyDescent="0.25">
      <c r="A49" s="102"/>
      <c r="B49" s="35" t="s">
        <v>149</v>
      </c>
      <c r="C49" s="33" t="s">
        <v>51</v>
      </c>
      <c r="D49" s="53" t="s">
        <v>213</v>
      </c>
    </row>
    <row r="50" spans="1:4" x14ac:dyDescent="0.25">
      <c r="A50" s="103"/>
      <c r="B50" s="35" t="s">
        <v>428</v>
      </c>
      <c r="C50" s="33" t="s">
        <v>51</v>
      </c>
      <c r="D50" s="53" t="s">
        <v>214</v>
      </c>
    </row>
    <row r="51" spans="1:4" x14ac:dyDescent="0.25">
      <c r="A51" s="101" t="s">
        <v>338</v>
      </c>
      <c r="B51" s="37" t="s">
        <v>337</v>
      </c>
      <c r="C51" s="33" t="s">
        <v>51</v>
      </c>
      <c r="D51" s="53" t="s">
        <v>213</v>
      </c>
    </row>
    <row r="52" spans="1:4" x14ac:dyDescent="0.25">
      <c r="A52" s="102"/>
      <c r="B52" s="37" t="s">
        <v>237</v>
      </c>
      <c r="C52" s="33" t="s">
        <v>51</v>
      </c>
      <c r="D52" s="53" t="s">
        <v>214</v>
      </c>
    </row>
    <row r="53" spans="1:4" x14ac:dyDescent="0.25">
      <c r="A53" s="102"/>
      <c r="B53" s="35" t="s">
        <v>9</v>
      </c>
      <c r="C53" s="33" t="s">
        <v>51</v>
      </c>
      <c r="D53" s="53" t="s">
        <v>214</v>
      </c>
    </row>
    <row r="54" spans="1:4" x14ac:dyDescent="0.25">
      <c r="A54" s="102"/>
      <c r="B54" s="35" t="s">
        <v>10</v>
      </c>
      <c r="C54" s="33" t="s">
        <v>51</v>
      </c>
      <c r="D54" s="53" t="s">
        <v>214</v>
      </c>
    </row>
    <row r="55" spans="1:4" x14ac:dyDescent="0.25">
      <c r="A55" s="102"/>
      <c r="B55" s="35" t="s">
        <v>11</v>
      </c>
      <c r="C55" s="33" t="s">
        <v>51</v>
      </c>
      <c r="D55" s="53" t="s">
        <v>213</v>
      </c>
    </row>
    <row r="56" spans="1:4" x14ac:dyDescent="0.25">
      <c r="A56" s="102"/>
      <c r="B56" s="35" t="s">
        <v>341</v>
      </c>
      <c r="C56" s="33" t="s">
        <v>51</v>
      </c>
      <c r="D56" s="53" t="s">
        <v>213</v>
      </c>
    </row>
    <row r="57" spans="1:4" x14ac:dyDescent="0.25">
      <c r="A57" s="102"/>
      <c r="B57" s="35" t="s">
        <v>342</v>
      </c>
      <c r="C57" s="33" t="s">
        <v>51</v>
      </c>
      <c r="D57" s="53" t="s">
        <v>213</v>
      </c>
    </row>
    <row r="58" spans="1:4" x14ac:dyDescent="0.25">
      <c r="A58" s="102"/>
      <c r="B58" s="35" t="s">
        <v>12</v>
      </c>
      <c r="C58" s="33" t="s">
        <v>51</v>
      </c>
      <c r="D58" s="53" t="s">
        <v>213</v>
      </c>
    </row>
    <row r="59" spans="1:4" x14ac:dyDescent="0.25">
      <c r="A59" s="102"/>
      <c r="B59" s="35" t="s">
        <v>14</v>
      </c>
      <c r="C59" s="33" t="s">
        <v>51</v>
      </c>
      <c r="D59" s="53" t="s">
        <v>213</v>
      </c>
    </row>
    <row r="60" spans="1:4" x14ac:dyDescent="0.25">
      <c r="A60" s="102"/>
      <c r="B60" s="35" t="s">
        <v>13</v>
      </c>
      <c r="C60" s="33" t="s">
        <v>51</v>
      </c>
      <c r="D60" s="53" t="s">
        <v>213</v>
      </c>
    </row>
    <row r="61" spans="1:4" x14ac:dyDescent="0.25">
      <c r="A61" s="102"/>
      <c r="B61" s="35" t="s">
        <v>85</v>
      </c>
      <c r="C61" s="33" t="s">
        <v>51</v>
      </c>
      <c r="D61" s="53" t="s">
        <v>214</v>
      </c>
    </row>
    <row r="62" spans="1:4" x14ac:dyDescent="0.25">
      <c r="A62" s="102"/>
      <c r="B62" s="35" t="s">
        <v>86</v>
      </c>
      <c r="C62" s="33" t="s">
        <v>51</v>
      </c>
      <c r="D62" s="53" t="s">
        <v>214</v>
      </c>
    </row>
    <row r="63" spans="1:4" x14ac:dyDescent="0.25">
      <c r="A63" s="102"/>
      <c r="B63" s="35" t="s">
        <v>87</v>
      </c>
      <c r="C63" s="33" t="s">
        <v>51</v>
      </c>
      <c r="D63" s="53" t="s">
        <v>214</v>
      </c>
    </row>
    <row r="64" spans="1:4" x14ac:dyDescent="0.25">
      <c r="A64" s="102"/>
      <c r="B64" s="35" t="s">
        <v>88</v>
      </c>
      <c r="C64" s="33" t="s">
        <v>51</v>
      </c>
      <c r="D64" s="53" t="s">
        <v>214</v>
      </c>
    </row>
    <row r="65" spans="1:4" x14ac:dyDescent="0.25">
      <c r="A65" s="102"/>
      <c r="B65" s="35" t="s">
        <v>15</v>
      </c>
      <c r="C65" s="33" t="s">
        <v>51</v>
      </c>
      <c r="D65" s="53" t="s">
        <v>213</v>
      </c>
    </row>
    <row r="66" spans="1:4" x14ac:dyDescent="0.25">
      <c r="A66" s="102"/>
      <c r="B66" s="35" t="s">
        <v>16</v>
      </c>
      <c r="C66" s="33" t="s">
        <v>51</v>
      </c>
      <c r="D66" s="53" t="s">
        <v>213</v>
      </c>
    </row>
    <row r="67" spans="1:4" x14ac:dyDescent="0.25">
      <c r="A67" s="102"/>
      <c r="B67" s="35" t="s">
        <v>17</v>
      </c>
      <c r="C67" s="33" t="s">
        <v>51</v>
      </c>
      <c r="D67" s="53" t="s">
        <v>213</v>
      </c>
    </row>
    <row r="68" spans="1:4" x14ac:dyDescent="0.25">
      <c r="A68" s="102"/>
      <c r="B68" s="35" t="s">
        <v>18</v>
      </c>
      <c r="C68" s="33" t="s">
        <v>51</v>
      </c>
      <c r="D68" s="53" t="s">
        <v>213</v>
      </c>
    </row>
    <row r="69" spans="1:4" x14ac:dyDescent="0.25">
      <c r="A69" s="102"/>
      <c r="B69" s="35" t="s">
        <v>19</v>
      </c>
      <c r="C69" s="33" t="s">
        <v>51</v>
      </c>
      <c r="D69" s="53" t="s">
        <v>214</v>
      </c>
    </row>
    <row r="70" spans="1:4" x14ac:dyDescent="0.25">
      <c r="A70" s="102"/>
      <c r="B70" s="35" t="s">
        <v>343</v>
      </c>
      <c r="C70" s="33" t="s">
        <v>51</v>
      </c>
      <c r="D70" s="53" t="s">
        <v>214</v>
      </c>
    </row>
    <row r="71" spans="1:4" x14ac:dyDescent="0.25">
      <c r="A71" s="102"/>
      <c r="B71" s="35" t="s">
        <v>4</v>
      </c>
      <c r="C71" s="33" t="s">
        <v>51</v>
      </c>
      <c r="D71" s="53" t="s">
        <v>213</v>
      </c>
    </row>
    <row r="72" spans="1:4" x14ac:dyDescent="0.25">
      <c r="A72" s="102"/>
      <c r="B72" s="35" t="s">
        <v>344</v>
      </c>
      <c r="C72" s="33" t="s">
        <v>51</v>
      </c>
      <c r="D72" s="53" t="s">
        <v>214</v>
      </c>
    </row>
    <row r="73" spans="1:4" x14ac:dyDescent="0.25">
      <c r="A73" s="102"/>
      <c r="B73" s="35" t="s">
        <v>345</v>
      </c>
      <c r="C73" s="33" t="s">
        <v>51</v>
      </c>
      <c r="D73" s="53" t="s">
        <v>214</v>
      </c>
    </row>
    <row r="74" spans="1:4" x14ac:dyDescent="0.25">
      <c r="A74" s="102"/>
      <c r="B74" s="35" t="s">
        <v>346</v>
      </c>
      <c r="C74" s="33" t="s">
        <v>51</v>
      </c>
      <c r="D74" s="53" t="s">
        <v>213</v>
      </c>
    </row>
    <row r="75" spans="1:4" x14ac:dyDescent="0.25">
      <c r="A75" s="102"/>
      <c r="B75" s="35" t="s">
        <v>347</v>
      </c>
      <c r="C75" s="33" t="s">
        <v>51</v>
      </c>
      <c r="D75" s="53" t="s">
        <v>214</v>
      </c>
    </row>
    <row r="76" spans="1:4" x14ac:dyDescent="0.25">
      <c r="A76" s="102"/>
      <c r="B76" s="35" t="s">
        <v>13</v>
      </c>
      <c r="C76" s="33" t="s">
        <v>51</v>
      </c>
      <c r="D76" s="53" t="s">
        <v>213</v>
      </c>
    </row>
    <row r="77" spans="1:4" x14ac:dyDescent="0.25">
      <c r="A77" s="102"/>
      <c r="B77" s="35" t="s">
        <v>349</v>
      </c>
      <c r="C77" s="33" t="s">
        <v>51</v>
      </c>
      <c r="D77" s="53" t="s">
        <v>213</v>
      </c>
    </row>
    <row r="78" spans="1:4" x14ac:dyDescent="0.25">
      <c r="A78" s="102"/>
      <c r="B78" s="35" t="s">
        <v>350</v>
      </c>
      <c r="C78" s="33" t="s">
        <v>51</v>
      </c>
      <c r="D78" s="53" t="s">
        <v>214</v>
      </c>
    </row>
    <row r="79" spans="1:4" x14ac:dyDescent="0.25">
      <c r="A79" s="102"/>
      <c r="B79" s="35" t="s">
        <v>14</v>
      </c>
      <c r="C79" s="33" t="s">
        <v>51</v>
      </c>
      <c r="D79" s="53" t="s">
        <v>213</v>
      </c>
    </row>
    <row r="80" spans="1:4" x14ac:dyDescent="0.25">
      <c r="A80" s="102"/>
      <c r="B80" s="35" t="s">
        <v>351</v>
      </c>
      <c r="C80" s="33" t="s">
        <v>51</v>
      </c>
      <c r="D80" s="53" t="s">
        <v>213</v>
      </c>
    </row>
    <row r="81" spans="1:4" x14ac:dyDescent="0.25">
      <c r="A81" s="102"/>
      <c r="B81" s="35" t="s">
        <v>352</v>
      </c>
      <c r="C81" s="33" t="s">
        <v>51</v>
      </c>
      <c r="D81" s="53" t="s">
        <v>213</v>
      </c>
    </row>
    <row r="82" spans="1:4" x14ac:dyDescent="0.25">
      <c r="A82" s="102"/>
      <c r="B82" s="35" t="s">
        <v>423</v>
      </c>
      <c r="C82" s="33" t="s">
        <v>51</v>
      </c>
      <c r="D82" s="53" t="s">
        <v>213</v>
      </c>
    </row>
    <row r="83" spans="1:4" x14ac:dyDescent="0.25">
      <c r="A83" s="102"/>
      <c r="B83" s="35" t="s">
        <v>398</v>
      </c>
      <c r="C83" s="33" t="s">
        <v>51</v>
      </c>
      <c r="D83" s="53" t="s">
        <v>213</v>
      </c>
    </row>
    <row r="84" spans="1:4" x14ac:dyDescent="0.25">
      <c r="A84" s="102"/>
      <c r="B84" s="35" t="s">
        <v>400</v>
      </c>
      <c r="C84" s="33" t="s">
        <v>51</v>
      </c>
      <c r="D84" s="53" t="s">
        <v>213</v>
      </c>
    </row>
    <row r="85" spans="1:4" x14ac:dyDescent="0.25">
      <c r="A85" s="102"/>
      <c r="B85" s="35" t="s">
        <v>354</v>
      </c>
      <c r="C85" s="33" t="s">
        <v>51</v>
      </c>
      <c r="D85" s="53" t="s">
        <v>213</v>
      </c>
    </row>
    <row r="86" spans="1:4" x14ac:dyDescent="0.25">
      <c r="A86" s="102"/>
      <c r="B86" s="35" t="s">
        <v>355</v>
      </c>
      <c r="C86" s="33" t="s">
        <v>51</v>
      </c>
      <c r="D86" s="53" t="s">
        <v>213</v>
      </c>
    </row>
    <row r="87" spans="1:4" x14ac:dyDescent="0.25">
      <c r="A87" s="102"/>
      <c r="B87" s="35" t="s">
        <v>356</v>
      </c>
      <c r="C87" s="33" t="s">
        <v>51</v>
      </c>
      <c r="D87" s="53" t="s">
        <v>214</v>
      </c>
    </row>
    <row r="88" spans="1:4" x14ac:dyDescent="0.25">
      <c r="A88" s="102"/>
      <c r="B88" s="35" t="s">
        <v>357</v>
      </c>
      <c r="C88" s="33" t="s">
        <v>51</v>
      </c>
      <c r="D88" s="53" t="s">
        <v>214</v>
      </c>
    </row>
    <row r="89" spans="1:4" x14ac:dyDescent="0.25">
      <c r="A89" s="102"/>
      <c r="B89" s="35" t="s">
        <v>358</v>
      </c>
      <c r="C89" s="33" t="s">
        <v>51</v>
      </c>
      <c r="D89" s="53" t="s">
        <v>213</v>
      </c>
    </row>
    <row r="90" spans="1:4" x14ac:dyDescent="0.25">
      <c r="A90" s="102"/>
      <c r="B90" s="35" t="s">
        <v>359</v>
      </c>
      <c r="C90" s="33" t="s">
        <v>51</v>
      </c>
      <c r="D90" s="53" t="s">
        <v>214</v>
      </c>
    </row>
    <row r="91" spans="1:4" x14ac:dyDescent="0.25">
      <c r="A91" s="103"/>
      <c r="B91" s="35" t="s">
        <v>360</v>
      </c>
      <c r="C91" s="33" t="s">
        <v>51</v>
      </c>
      <c r="D91" s="53" t="s">
        <v>214</v>
      </c>
    </row>
    <row r="92" spans="1:4" x14ac:dyDescent="0.25">
      <c r="A92" s="114" t="s">
        <v>232</v>
      </c>
      <c r="B92" s="115"/>
      <c r="C92" s="33" t="s">
        <v>51</v>
      </c>
      <c r="D92" s="53" t="s">
        <v>214</v>
      </c>
    </row>
    <row r="93" spans="1:4" x14ac:dyDescent="0.25">
      <c r="A93" s="114" t="s">
        <v>233</v>
      </c>
      <c r="B93" s="115"/>
      <c r="C93" s="33" t="s">
        <v>51</v>
      </c>
      <c r="D93" s="53" t="s">
        <v>214</v>
      </c>
    </row>
    <row r="94" spans="1:4" x14ac:dyDescent="0.25">
      <c r="A94" s="114" t="s">
        <v>311</v>
      </c>
      <c r="B94" s="115"/>
      <c r="C94" s="48" t="s">
        <v>310</v>
      </c>
      <c r="D94" s="54">
        <v>133</v>
      </c>
    </row>
    <row r="95" spans="1:4" x14ac:dyDescent="0.25">
      <c r="A95" s="101" t="s">
        <v>84</v>
      </c>
      <c r="B95" s="38" t="s">
        <v>238</v>
      </c>
      <c r="C95" s="33" t="s">
        <v>51</v>
      </c>
      <c r="D95" s="53" t="s">
        <v>214</v>
      </c>
    </row>
    <row r="96" spans="1:4" x14ac:dyDescent="0.25">
      <c r="A96" s="102"/>
      <c r="B96" s="35" t="s">
        <v>41</v>
      </c>
      <c r="C96" s="33" t="s">
        <v>51</v>
      </c>
      <c r="D96" s="53" t="s">
        <v>213</v>
      </c>
    </row>
    <row r="97" spans="1:4" x14ac:dyDescent="0.25">
      <c r="A97" s="102"/>
      <c r="B97" s="35" t="s">
        <v>42</v>
      </c>
      <c r="C97" s="33" t="s">
        <v>51</v>
      </c>
      <c r="D97" s="53" t="s">
        <v>213</v>
      </c>
    </row>
    <row r="98" spans="1:4" x14ac:dyDescent="0.25">
      <c r="A98" s="102"/>
      <c r="B98" s="35" t="s">
        <v>4</v>
      </c>
      <c r="C98" s="33" t="s">
        <v>51</v>
      </c>
      <c r="D98" s="53" t="s">
        <v>213</v>
      </c>
    </row>
    <row r="99" spans="1:4" x14ac:dyDescent="0.25">
      <c r="A99" s="102"/>
      <c r="B99" s="35" t="s">
        <v>44</v>
      </c>
      <c r="C99" s="33" t="s">
        <v>51</v>
      </c>
      <c r="D99" s="53" t="s">
        <v>213</v>
      </c>
    </row>
    <row r="100" spans="1:4" x14ac:dyDescent="0.25">
      <c r="A100" s="102"/>
      <c r="B100" s="35" t="s">
        <v>43</v>
      </c>
      <c r="C100" s="33" t="s">
        <v>51</v>
      </c>
      <c r="D100" s="53" t="s">
        <v>213</v>
      </c>
    </row>
    <row r="101" spans="1:4" x14ac:dyDescent="0.25">
      <c r="A101" s="102"/>
      <c r="B101" s="35" t="s">
        <v>48</v>
      </c>
      <c r="C101" s="33" t="s">
        <v>51</v>
      </c>
      <c r="D101" s="53" t="s">
        <v>213</v>
      </c>
    </row>
    <row r="102" spans="1:4" x14ac:dyDescent="0.25">
      <c r="A102" s="102"/>
      <c r="B102" s="35" t="s">
        <v>46</v>
      </c>
      <c r="C102" s="33" t="s">
        <v>51</v>
      </c>
      <c r="D102" s="53" t="s">
        <v>214</v>
      </c>
    </row>
    <row r="103" spans="1:4" x14ac:dyDescent="0.25">
      <c r="A103" s="103"/>
      <c r="B103" s="35" t="s">
        <v>47</v>
      </c>
      <c r="C103" s="33" t="s">
        <v>51</v>
      </c>
      <c r="D103" s="53" t="s">
        <v>213</v>
      </c>
    </row>
    <row r="104" spans="1:4" x14ac:dyDescent="0.25">
      <c r="A104" s="121" t="s">
        <v>239</v>
      </c>
      <c r="B104" s="38" t="s">
        <v>89</v>
      </c>
      <c r="C104" s="47" t="s">
        <v>51</v>
      </c>
      <c r="D104" s="53" t="s">
        <v>214</v>
      </c>
    </row>
    <row r="105" spans="1:4" ht="15" customHeight="1" x14ac:dyDescent="0.25">
      <c r="A105" s="122"/>
      <c r="B105" s="39" t="s">
        <v>176</v>
      </c>
      <c r="C105" s="47" t="s">
        <v>51</v>
      </c>
      <c r="D105" s="53" t="s">
        <v>213</v>
      </c>
    </row>
    <row r="106" spans="1:4" ht="30" x14ac:dyDescent="0.25">
      <c r="A106" s="122"/>
      <c r="B106" s="39" t="s">
        <v>177</v>
      </c>
      <c r="C106" s="47" t="s">
        <v>51</v>
      </c>
      <c r="D106" s="53" t="s">
        <v>214</v>
      </c>
    </row>
    <row r="107" spans="1:4" x14ac:dyDescent="0.25">
      <c r="A107" s="122"/>
      <c r="B107" s="39" t="s">
        <v>23</v>
      </c>
      <c r="C107" s="47" t="s">
        <v>51</v>
      </c>
      <c r="D107" s="53" t="s">
        <v>214</v>
      </c>
    </row>
    <row r="108" spans="1:4" x14ac:dyDescent="0.25">
      <c r="A108" s="122"/>
      <c r="B108" s="39" t="s">
        <v>179</v>
      </c>
      <c r="C108" s="47" t="s">
        <v>51</v>
      </c>
      <c r="D108" s="53" t="s">
        <v>214</v>
      </c>
    </row>
    <row r="109" spans="1:4" x14ac:dyDescent="0.25">
      <c r="A109" s="123"/>
      <c r="B109" s="39" t="s">
        <v>178</v>
      </c>
      <c r="C109" s="47" t="s">
        <v>51</v>
      </c>
      <c r="D109" s="53" t="s">
        <v>214</v>
      </c>
    </row>
    <row r="110" spans="1:4" x14ac:dyDescent="0.25">
      <c r="A110" s="137" t="s">
        <v>90</v>
      </c>
      <c r="B110" s="39" t="s">
        <v>91</v>
      </c>
      <c r="C110" s="33" t="s">
        <v>51</v>
      </c>
      <c r="D110" s="53" t="s">
        <v>213</v>
      </c>
    </row>
    <row r="111" spans="1:4" x14ac:dyDescent="0.25">
      <c r="A111" s="138"/>
      <c r="B111" s="39" t="s">
        <v>92</v>
      </c>
      <c r="C111" s="33" t="s">
        <v>51</v>
      </c>
      <c r="D111" s="53" t="s">
        <v>213</v>
      </c>
    </row>
    <row r="112" spans="1:4" x14ac:dyDescent="0.25">
      <c r="A112" s="138"/>
      <c r="B112" s="39" t="s">
        <v>312</v>
      </c>
      <c r="C112" s="33" t="s">
        <v>1256</v>
      </c>
      <c r="D112" s="53">
        <v>100</v>
      </c>
    </row>
    <row r="113" spans="1:4" x14ac:dyDescent="0.25">
      <c r="A113" s="138"/>
      <c r="B113" s="39" t="s">
        <v>429</v>
      </c>
      <c r="C113" s="33" t="s">
        <v>82</v>
      </c>
      <c r="D113" s="54">
        <v>8</v>
      </c>
    </row>
    <row r="114" spans="1:4" x14ac:dyDescent="0.25">
      <c r="A114" s="138"/>
      <c r="B114" s="39" t="s">
        <v>153</v>
      </c>
      <c r="C114" s="33" t="s">
        <v>82</v>
      </c>
      <c r="D114" s="54">
        <v>3</v>
      </c>
    </row>
    <row r="115" spans="1:4" x14ac:dyDescent="0.25">
      <c r="A115" s="138"/>
      <c r="B115" s="39" t="s">
        <v>430</v>
      </c>
      <c r="C115" s="33" t="s">
        <v>82</v>
      </c>
      <c r="D115" s="54">
        <v>4</v>
      </c>
    </row>
    <row r="116" spans="1:4" x14ac:dyDescent="0.25">
      <c r="A116" s="138"/>
      <c r="B116" s="39" t="s">
        <v>153</v>
      </c>
      <c r="C116" s="33" t="s">
        <v>82</v>
      </c>
      <c r="D116" s="54">
        <v>3</v>
      </c>
    </row>
    <row r="117" spans="1:4" x14ac:dyDescent="0.25">
      <c r="A117" s="138"/>
      <c r="B117" s="39" t="s">
        <v>2</v>
      </c>
      <c r="C117" s="33" t="s">
        <v>82</v>
      </c>
      <c r="D117" s="54">
        <v>1</v>
      </c>
    </row>
    <row r="118" spans="1:4" x14ac:dyDescent="0.25">
      <c r="A118" s="138"/>
      <c r="B118" s="39" t="s">
        <v>3</v>
      </c>
      <c r="C118" s="33" t="s">
        <v>82</v>
      </c>
      <c r="D118" s="54">
        <v>1</v>
      </c>
    </row>
    <row r="119" spans="1:4" x14ac:dyDescent="0.25">
      <c r="A119" s="138"/>
      <c r="B119" s="39" t="s">
        <v>5</v>
      </c>
      <c r="C119" s="33" t="s">
        <v>82</v>
      </c>
      <c r="D119" s="54">
        <v>2</v>
      </c>
    </row>
    <row r="120" spans="1:4" x14ac:dyDescent="0.25">
      <c r="A120" s="138"/>
      <c r="B120" s="39" t="s">
        <v>6</v>
      </c>
      <c r="C120" s="33" t="s">
        <v>82</v>
      </c>
      <c r="D120" s="54">
        <v>1</v>
      </c>
    </row>
    <row r="121" spans="1:4" x14ac:dyDescent="0.25">
      <c r="A121" s="138"/>
      <c r="B121" s="39" t="s">
        <v>154</v>
      </c>
      <c r="C121" s="33" t="s">
        <v>82</v>
      </c>
      <c r="D121" s="54">
        <v>1</v>
      </c>
    </row>
    <row r="122" spans="1:4" x14ac:dyDescent="0.25">
      <c r="A122" s="138"/>
      <c r="B122" s="39" t="s">
        <v>7</v>
      </c>
      <c r="C122" s="33" t="s">
        <v>82</v>
      </c>
      <c r="D122" s="54">
        <v>6</v>
      </c>
    </row>
    <row r="123" spans="1:4" x14ac:dyDescent="0.25">
      <c r="A123" s="139"/>
      <c r="B123" s="39" t="s">
        <v>8</v>
      </c>
      <c r="C123" s="33" t="s">
        <v>82</v>
      </c>
      <c r="D123" s="54">
        <v>5</v>
      </c>
    </row>
    <row r="124" spans="1:4" x14ac:dyDescent="0.25">
      <c r="A124" s="118" t="s">
        <v>22</v>
      </c>
      <c r="B124" s="39" t="s">
        <v>21</v>
      </c>
      <c r="C124" s="33" t="s">
        <v>51</v>
      </c>
      <c r="D124" s="53" t="s">
        <v>213</v>
      </c>
    </row>
    <row r="125" spans="1:4" x14ac:dyDescent="0.25">
      <c r="A125" s="119"/>
      <c r="B125" s="39" t="s">
        <v>52</v>
      </c>
      <c r="C125" s="33" t="s">
        <v>51</v>
      </c>
      <c r="D125" s="53" t="s">
        <v>213</v>
      </c>
    </row>
    <row r="126" spans="1:4" x14ac:dyDescent="0.25">
      <c r="A126" s="119"/>
      <c r="B126" s="39" t="s">
        <v>240</v>
      </c>
      <c r="C126" s="33" t="s">
        <v>51</v>
      </c>
      <c r="D126" s="53" t="s">
        <v>213</v>
      </c>
    </row>
    <row r="127" spans="1:4" x14ac:dyDescent="0.25">
      <c r="A127" s="119"/>
      <c r="B127" s="39" t="s">
        <v>95</v>
      </c>
      <c r="C127" s="33" t="s">
        <v>51</v>
      </c>
      <c r="D127" s="53" t="s">
        <v>213</v>
      </c>
    </row>
    <row r="128" spans="1:4" x14ac:dyDescent="0.25">
      <c r="A128" s="119"/>
      <c r="B128" s="39" t="s">
        <v>231</v>
      </c>
      <c r="C128" s="33" t="s">
        <v>51</v>
      </c>
      <c r="D128" s="53" t="s">
        <v>213</v>
      </c>
    </row>
    <row r="129" spans="1:4" ht="30" x14ac:dyDescent="0.25">
      <c r="A129" s="120"/>
      <c r="B129" s="39" t="s">
        <v>431</v>
      </c>
      <c r="C129" s="33" t="s">
        <v>51</v>
      </c>
      <c r="D129" s="53" t="s">
        <v>213</v>
      </c>
    </row>
    <row r="130" spans="1:4" x14ac:dyDescent="0.25">
      <c r="A130" s="118" t="s">
        <v>56</v>
      </c>
      <c r="B130" s="35" t="s">
        <v>20</v>
      </c>
      <c r="C130" s="33" t="s">
        <v>51</v>
      </c>
      <c r="D130" s="53" t="s">
        <v>213</v>
      </c>
    </row>
    <row r="131" spans="1:4" x14ac:dyDescent="0.25">
      <c r="A131" s="119"/>
      <c r="B131" s="35" t="s">
        <v>98</v>
      </c>
      <c r="C131" s="33" t="s">
        <v>51</v>
      </c>
      <c r="D131" s="53" t="s">
        <v>213</v>
      </c>
    </row>
    <row r="132" spans="1:4" x14ac:dyDescent="0.25">
      <c r="A132" s="119"/>
      <c r="B132" s="35" t="s">
        <v>97</v>
      </c>
      <c r="C132" s="33" t="s">
        <v>51</v>
      </c>
      <c r="D132" s="53" t="s">
        <v>213</v>
      </c>
    </row>
    <row r="133" spans="1:4" x14ac:dyDescent="0.25">
      <c r="A133" s="119"/>
      <c r="B133" s="35" t="s">
        <v>96</v>
      </c>
      <c r="C133" s="33" t="s">
        <v>51</v>
      </c>
      <c r="D133" s="53" t="s">
        <v>213</v>
      </c>
    </row>
    <row r="134" spans="1:4" x14ac:dyDescent="0.25">
      <c r="A134" s="119"/>
      <c r="B134" s="35" t="s">
        <v>142</v>
      </c>
      <c r="C134" s="33" t="s">
        <v>51</v>
      </c>
      <c r="D134" s="53" t="s">
        <v>213</v>
      </c>
    </row>
    <row r="135" spans="1:4" x14ac:dyDescent="0.25">
      <c r="A135" s="119"/>
      <c r="B135" s="35" t="s">
        <v>141</v>
      </c>
      <c r="C135" s="33" t="s">
        <v>51</v>
      </c>
      <c r="D135" s="53" t="s">
        <v>213</v>
      </c>
    </row>
    <row r="136" spans="1:4" x14ac:dyDescent="0.25">
      <c r="A136" s="119"/>
      <c r="B136" s="35" t="s">
        <v>315</v>
      </c>
      <c r="C136" s="33" t="s">
        <v>51</v>
      </c>
      <c r="D136" s="53" t="s">
        <v>213</v>
      </c>
    </row>
    <row r="137" spans="1:4" x14ac:dyDescent="0.25">
      <c r="A137" s="119"/>
      <c r="B137" s="35" t="s">
        <v>314</v>
      </c>
      <c r="C137" s="33" t="s">
        <v>51</v>
      </c>
      <c r="D137" s="53" t="s">
        <v>213</v>
      </c>
    </row>
    <row r="138" spans="1:4" x14ac:dyDescent="0.25">
      <c r="A138" s="119"/>
      <c r="B138" s="35" t="s">
        <v>99</v>
      </c>
      <c r="C138" s="33" t="s">
        <v>51</v>
      </c>
      <c r="D138" s="53" t="s">
        <v>213</v>
      </c>
    </row>
    <row r="139" spans="1:4" ht="30" x14ac:dyDescent="0.25">
      <c r="A139" s="120"/>
      <c r="B139" s="40" t="s">
        <v>275</v>
      </c>
      <c r="C139" s="33" t="s">
        <v>51</v>
      </c>
      <c r="D139" s="53" t="s">
        <v>213</v>
      </c>
    </row>
    <row r="140" spans="1:4" ht="15.75" customHeight="1" x14ac:dyDescent="0.25">
      <c r="A140" s="137" t="s">
        <v>27</v>
      </c>
      <c r="B140" s="40" t="s">
        <v>432</v>
      </c>
      <c r="C140" s="33" t="s">
        <v>51</v>
      </c>
      <c r="D140" s="53" t="s">
        <v>213</v>
      </c>
    </row>
    <row r="141" spans="1:4" ht="30" x14ac:dyDescent="0.25">
      <c r="A141" s="138"/>
      <c r="B141" s="40" t="s">
        <v>433</v>
      </c>
      <c r="C141" s="33" t="s">
        <v>51</v>
      </c>
      <c r="D141" s="53" t="s">
        <v>213</v>
      </c>
    </row>
    <row r="142" spans="1:4" ht="30" x14ac:dyDescent="0.25">
      <c r="A142" s="138"/>
      <c r="B142" s="40" t="s">
        <v>434</v>
      </c>
      <c r="C142" s="33" t="s">
        <v>51</v>
      </c>
      <c r="D142" s="53" t="s">
        <v>213</v>
      </c>
    </row>
    <row r="143" spans="1:4" x14ac:dyDescent="0.25">
      <c r="A143" s="138"/>
      <c r="B143" s="40" t="s">
        <v>32</v>
      </c>
      <c r="C143" s="33" t="s">
        <v>51</v>
      </c>
      <c r="D143" s="53" t="s">
        <v>213</v>
      </c>
    </row>
    <row r="144" spans="1:4" ht="18.75" customHeight="1" x14ac:dyDescent="0.25">
      <c r="A144" s="139"/>
      <c r="B144" s="40" t="s">
        <v>241</v>
      </c>
      <c r="C144" s="33" t="s">
        <v>51</v>
      </c>
      <c r="D144" s="53" t="s">
        <v>213</v>
      </c>
    </row>
    <row r="145" spans="1:4" ht="30" customHeight="1" x14ac:dyDescent="0.25">
      <c r="A145" s="137" t="s">
        <v>33</v>
      </c>
      <c r="B145" s="41" t="s">
        <v>317</v>
      </c>
      <c r="C145" s="33" t="s">
        <v>51</v>
      </c>
      <c r="D145" s="53" t="s">
        <v>213</v>
      </c>
    </row>
    <row r="146" spans="1:4" ht="30" customHeight="1" x14ac:dyDescent="0.25">
      <c r="A146" s="138"/>
      <c r="B146" s="39" t="s">
        <v>323</v>
      </c>
      <c r="C146" s="33" t="s">
        <v>51</v>
      </c>
      <c r="D146" s="53" t="s">
        <v>213</v>
      </c>
    </row>
    <row r="147" spans="1:4" ht="30" customHeight="1" x14ac:dyDescent="0.25">
      <c r="A147" s="138"/>
      <c r="B147" s="39" t="s">
        <v>34</v>
      </c>
      <c r="C147" s="33" t="s">
        <v>51</v>
      </c>
      <c r="D147" s="53" t="s">
        <v>213</v>
      </c>
    </row>
    <row r="148" spans="1:4" ht="30" customHeight="1" x14ac:dyDescent="0.25">
      <c r="A148" s="138"/>
      <c r="B148" s="39" t="s">
        <v>403</v>
      </c>
      <c r="C148" s="33" t="s">
        <v>51</v>
      </c>
      <c r="D148" s="53" t="s">
        <v>213</v>
      </c>
    </row>
    <row r="149" spans="1:4" ht="30" customHeight="1" x14ac:dyDescent="0.25">
      <c r="A149" s="138"/>
      <c r="B149" s="39" t="s">
        <v>322</v>
      </c>
      <c r="C149" s="33" t="s">
        <v>51</v>
      </c>
      <c r="D149" s="53" t="s">
        <v>214</v>
      </c>
    </row>
    <row r="150" spans="1:4" ht="30" customHeight="1" x14ac:dyDescent="0.25">
      <c r="A150" s="138"/>
      <c r="B150" s="39" t="s">
        <v>402</v>
      </c>
      <c r="C150" s="33" t="s">
        <v>51</v>
      </c>
      <c r="D150" s="53" t="s">
        <v>214</v>
      </c>
    </row>
    <row r="151" spans="1:4" ht="30" customHeight="1" x14ac:dyDescent="0.25">
      <c r="A151" s="138"/>
      <c r="B151" s="39" t="s">
        <v>35</v>
      </c>
      <c r="C151" s="33" t="s">
        <v>51</v>
      </c>
      <c r="D151" s="53" t="s">
        <v>213</v>
      </c>
    </row>
    <row r="152" spans="1:4" ht="30" customHeight="1" x14ac:dyDescent="0.25">
      <c r="A152" s="138"/>
      <c r="B152" s="39" t="s">
        <v>36</v>
      </c>
      <c r="C152" s="33" t="s">
        <v>51</v>
      </c>
      <c r="D152" s="53" t="s">
        <v>213</v>
      </c>
    </row>
    <row r="153" spans="1:4" ht="30" customHeight="1" x14ac:dyDescent="0.25">
      <c r="A153" s="138"/>
      <c r="B153" s="39" t="s">
        <v>37</v>
      </c>
      <c r="C153" s="33" t="s">
        <v>51</v>
      </c>
      <c r="D153" s="53" t="s">
        <v>213</v>
      </c>
    </row>
    <row r="154" spans="1:4" ht="30" customHeight="1" x14ac:dyDescent="0.25">
      <c r="A154" s="138"/>
      <c r="B154" s="39" t="s">
        <v>38</v>
      </c>
      <c r="C154" s="33" t="s">
        <v>51</v>
      </c>
      <c r="D154" s="53" t="s">
        <v>213</v>
      </c>
    </row>
    <row r="155" spans="1:4" ht="47.25" customHeight="1" x14ac:dyDescent="0.25">
      <c r="A155" s="138"/>
      <c r="B155" s="39" t="s">
        <v>320</v>
      </c>
      <c r="C155" s="33" t="s">
        <v>51</v>
      </c>
      <c r="D155" s="53" t="s">
        <v>213</v>
      </c>
    </row>
    <row r="156" spans="1:4" ht="30" customHeight="1" x14ac:dyDescent="0.25">
      <c r="A156" s="138"/>
      <c r="B156" s="39" t="s">
        <v>318</v>
      </c>
      <c r="C156" s="33" t="s">
        <v>51</v>
      </c>
      <c r="D156" s="53" t="s">
        <v>213</v>
      </c>
    </row>
    <row r="157" spans="1:4" ht="30" customHeight="1" x14ac:dyDescent="0.25">
      <c r="A157" s="138"/>
      <c r="B157" s="39" t="s">
        <v>319</v>
      </c>
      <c r="C157" s="33" t="s">
        <v>51</v>
      </c>
      <c r="D157" s="53" t="s">
        <v>213</v>
      </c>
    </row>
    <row r="158" spans="1:4" ht="41.25" customHeight="1" x14ac:dyDescent="0.25">
      <c r="A158" s="138"/>
      <c r="B158" s="39" t="s">
        <v>321</v>
      </c>
      <c r="C158" s="33" t="s">
        <v>51</v>
      </c>
      <c r="D158" s="53" t="s">
        <v>213</v>
      </c>
    </row>
    <row r="159" spans="1:4" ht="30" customHeight="1" x14ac:dyDescent="0.25">
      <c r="A159" s="138"/>
      <c r="B159" s="39" t="s">
        <v>39</v>
      </c>
      <c r="C159" s="33" t="s">
        <v>51</v>
      </c>
      <c r="D159" s="53" t="s">
        <v>213</v>
      </c>
    </row>
    <row r="160" spans="1:4" ht="30" customHeight="1" x14ac:dyDescent="0.25">
      <c r="A160" s="139"/>
      <c r="B160" s="39" t="s">
        <v>40</v>
      </c>
      <c r="C160" s="33" t="s">
        <v>51</v>
      </c>
      <c r="D160" s="53" t="s">
        <v>213</v>
      </c>
    </row>
    <row r="161" spans="1:4" x14ac:dyDescent="0.25">
      <c r="A161" s="137" t="s">
        <v>28</v>
      </c>
      <c r="B161" s="39" t="s">
        <v>29</v>
      </c>
      <c r="C161" s="33" t="s">
        <v>51</v>
      </c>
      <c r="D161" s="53" t="s">
        <v>213</v>
      </c>
    </row>
    <row r="162" spans="1:4" x14ac:dyDescent="0.25">
      <c r="A162" s="138"/>
      <c r="B162" s="39" t="s">
        <v>30</v>
      </c>
      <c r="C162" s="33" t="s">
        <v>51</v>
      </c>
      <c r="D162" s="53" t="s">
        <v>213</v>
      </c>
    </row>
    <row r="163" spans="1:4" x14ac:dyDescent="0.25">
      <c r="A163" s="138"/>
      <c r="B163" s="39" t="s">
        <v>31</v>
      </c>
      <c r="C163" s="33" t="s">
        <v>51</v>
      </c>
      <c r="D163" s="53" t="s">
        <v>213</v>
      </c>
    </row>
    <row r="164" spans="1:4" x14ac:dyDescent="0.25">
      <c r="A164" s="139"/>
      <c r="B164" s="39" t="s">
        <v>101</v>
      </c>
      <c r="C164" s="33" t="s">
        <v>51</v>
      </c>
      <c r="D164" s="53" t="s">
        <v>213</v>
      </c>
    </row>
    <row r="165" spans="1:4" x14ac:dyDescent="0.25">
      <c r="A165" s="137" t="s">
        <v>102</v>
      </c>
      <c r="B165" s="39" t="s">
        <v>104</v>
      </c>
      <c r="C165" s="33" t="s">
        <v>51</v>
      </c>
      <c r="D165" s="53" t="s">
        <v>213</v>
      </c>
    </row>
    <row r="166" spans="1:4" x14ac:dyDescent="0.25">
      <c r="A166" s="138"/>
      <c r="B166" s="39" t="s">
        <v>105</v>
      </c>
      <c r="C166" s="33" t="s">
        <v>51</v>
      </c>
      <c r="D166" s="53" t="s">
        <v>213</v>
      </c>
    </row>
    <row r="167" spans="1:4" x14ac:dyDescent="0.25">
      <c r="A167" s="139"/>
      <c r="B167" s="39" t="s">
        <v>103</v>
      </c>
      <c r="C167" s="33" t="s">
        <v>51</v>
      </c>
      <c r="D167" s="53" t="s">
        <v>213</v>
      </c>
    </row>
    <row r="168" spans="1:4" ht="30" customHeight="1" x14ac:dyDescent="0.25">
      <c r="A168" s="118" t="s">
        <v>373</v>
      </c>
      <c r="B168" s="39" t="s">
        <v>106</v>
      </c>
      <c r="C168" s="49" t="s">
        <v>155</v>
      </c>
      <c r="D168" s="54">
        <v>4</v>
      </c>
    </row>
    <row r="169" spans="1:4" x14ac:dyDescent="0.25">
      <c r="A169" s="119"/>
      <c r="B169" s="39" t="s">
        <v>361</v>
      </c>
      <c r="C169" s="33" t="s">
        <v>51</v>
      </c>
      <c r="D169" s="53" t="s">
        <v>213</v>
      </c>
    </row>
    <row r="170" spans="1:4" x14ac:dyDescent="0.25">
      <c r="A170" s="119"/>
      <c r="B170" s="39" t="s">
        <v>107</v>
      </c>
      <c r="C170" s="33" t="s">
        <v>51</v>
      </c>
      <c r="D170" s="53" t="s">
        <v>213</v>
      </c>
    </row>
    <row r="171" spans="1:4" ht="30" x14ac:dyDescent="0.25">
      <c r="A171" s="119"/>
      <c r="B171" s="39" t="s">
        <v>108</v>
      </c>
      <c r="C171" s="33" t="s">
        <v>51</v>
      </c>
      <c r="D171" s="53" t="s">
        <v>213</v>
      </c>
    </row>
    <row r="172" spans="1:4" ht="30" x14ac:dyDescent="0.25">
      <c r="A172" s="119"/>
      <c r="B172" s="39" t="s">
        <v>109</v>
      </c>
      <c r="C172" s="33" t="s">
        <v>51</v>
      </c>
      <c r="D172" s="53" t="s">
        <v>213</v>
      </c>
    </row>
    <row r="173" spans="1:4" ht="30" x14ac:dyDescent="0.25">
      <c r="A173" s="120"/>
      <c r="B173" s="39" t="s">
        <v>362</v>
      </c>
      <c r="C173" s="33" t="s">
        <v>51</v>
      </c>
      <c r="D173" s="53" t="s">
        <v>214</v>
      </c>
    </row>
    <row r="174" spans="1:4" ht="30" x14ac:dyDescent="0.25">
      <c r="A174" s="118" t="s">
        <v>228</v>
      </c>
      <c r="B174" s="39" t="s">
        <v>435</v>
      </c>
      <c r="C174" s="33" t="s">
        <v>51</v>
      </c>
      <c r="D174" s="53" t="s">
        <v>213</v>
      </c>
    </row>
    <row r="175" spans="1:4" ht="53.25" customHeight="1" x14ac:dyDescent="0.25">
      <c r="A175" s="119"/>
      <c r="B175" s="39" t="s">
        <v>243</v>
      </c>
      <c r="C175" s="33" t="s">
        <v>51</v>
      </c>
      <c r="D175" s="53" t="s">
        <v>213</v>
      </c>
    </row>
    <row r="176" spans="1:4" x14ac:dyDescent="0.25">
      <c r="A176" s="120"/>
      <c r="B176" s="40" t="s">
        <v>363</v>
      </c>
      <c r="C176" s="33"/>
      <c r="D176" s="53" t="s">
        <v>1258</v>
      </c>
    </row>
    <row r="177" spans="1:4" ht="15" customHeight="1" x14ac:dyDescent="0.25">
      <c r="A177" s="118" t="s">
        <v>229</v>
      </c>
      <c r="B177" s="40" t="s">
        <v>436</v>
      </c>
      <c r="C177" s="33" t="s">
        <v>245</v>
      </c>
      <c r="D177" s="54">
        <v>10.345000000000001</v>
      </c>
    </row>
    <row r="178" spans="1:4" x14ac:dyDescent="0.25">
      <c r="A178" s="119"/>
      <c r="B178" s="40" t="s">
        <v>438</v>
      </c>
      <c r="C178" s="33" t="s">
        <v>245</v>
      </c>
      <c r="D178" s="54">
        <v>1.8109999999999999</v>
      </c>
    </row>
    <row r="179" spans="1:4" ht="30" x14ac:dyDescent="0.25">
      <c r="A179" s="119"/>
      <c r="B179" s="40" t="s">
        <v>437</v>
      </c>
      <c r="C179" s="33" t="s">
        <v>245</v>
      </c>
      <c r="D179" s="54">
        <v>8.5340000000000007</v>
      </c>
    </row>
    <row r="180" spans="1:4" ht="30" x14ac:dyDescent="0.25">
      <c r="A180" s="120"/>
      <c r="B180" s="40" t="s">
        <v>439</v>
      </c>
      <c r="C180" s="33" t="s">
        <v>82</v>
      </c>
      <c r="D180" s="54">
        <v>0</v>
      </c>
    </row>
    <row r="181" spans="1:4" ht="15.75" x14ac:dyDescent="0.25">
      <c r="A181" s="42" t="s">
        <v>270</v>
      </c>
      <c r="B181" s="41"/>
      <c r="D181" s="55"/>
    </row>
    <row r="182" spans="1:4" x14ac:dyDescent="0.25">
      <c r="A182" s="137" t="s">
        <v>124</v>
      </c>
      <c r="B182" s="39" t="s">
        <v>440</v>
      </c>
      <c r="C182" s="33" t="s">
        <v>120</v>
      </c>
      <c r="D182" s="54">
        <v>25</v>
      </c>
    </row>
    <row r="183" spans="1:4" ht="30" x14ac:dyDescent="0.25">
      <c r="A183" s="138"/>
      <c r="B183" s="39" t="s">
        <v>118</v>
      </c>
      <c r="C183" s="33" t="s">
        <v>120</v>
      </c>
      <c r="D183" s="54">
        <v>3</v>
      </c>
    </row>
    <row r="184" spans="1:4" x14ac:dyDescent="0.25">
      <c r="A184" s="138"/>
      <c r="B184" s="39" t="s">
        <v>119</v>
      </c>
      <c r="C184" s="33" t="s">
        <v>120</v>
      </c>
      <c r="D184" s="54">
        <v>4</v>
      </c>
    </row>
    <row r="185" spans="1:4" x14ac:dyDescent="0.25">
      <c r="A185" s="138"/>
      <c r="B185" s="39" t="s">
        <v>254</v>
      </c>
      <c r="C185" s="33" t="s">
        <v>57</v>
      </c>
      <c r="D185" s="54">
        <v>12</v>
      </c>
    </row>
    <row r="186" spans="1:4" x14ac:dyDescent="0.25">
      <c r="A186" s="138"/>
      <c r="B186" s="39" t="s">
        <v>121</v>
      </c>
      <c r="C186" s="33" t="s">
        <v>57</v>
      </c>
      <c r="D186" s="54">
        <v>9</v>
      </c>
    </row>
    <row r="187" spans="1:4" x14ac:dyDescent="0.25">
      <c r="A187" s="138"/>
      <c r="B187" s="39" t="s">
        <v>58</v>
      </c>
      <c r="C187" s="33" t="s">
        <v>57</v>
      </c>
      <c r="D187" s="54">
        <v>1</v>
      </c>
    </row>
    <row r="188" spans="1:4" x14ac:dyDescent="0.25">
      <c r="A188" s="138"/>
      <c r="B188" s="39" t="s">
        <v>59</v>
      </c>
      <c r="C188" s="33" t="s">
        <v>57</v>
      </c>
      <c r="D188" s="54">
        <v>0</v>
      </c>
    </row>
    <row r="189" spans="1:4" x14ac:dyDescent="0.25">
      <c r="A189" s="138"/>
      <c r="B189" s="39" t="s">
        <v>60</v>
      </c>
      <c r="C189" s="33" t="s">
        <v>57</v>
      </c>
      <c r="D189" s="54">
        <v>0</v>
      </c>
    </row>
    <row r="190" spans="1:4" x14ac:dyDescent="0.25">
      <c r="A190" s="138"/>
      <c r="B190" s="39" t="s">
        <v>61</v>
      </c>
      <c r="C190" s="33" t="s">
        <v>57</v>
      </c>
      <c r="D190" s="54">
        <v>0</v>
      </c>
    </row>
    <row r="191" spans="1:4" ht="45" x14ac:dyDescent="0.25">
      <c r="A191" s="138"/>
      <c r="B191" s="39" t="s">
        <v>62</v>
      </c>
      <c r="C191" s="33" t="s">
        <v>57</v>
      </c>
      <c r="D191" s="54">
        <v>0</v>
      </c>
    </row>
    <row r="192" spans="1:4" x14ac:dyDescent="0.25">
      <c r="A192" s="138"/>
      <c r="B192" s="39" t="s">
        <v>122</v>
      </c>
      <c r="C192" s="33" t="s">
        <v>57</v>
      </c>
      <c r="D192" s="54">
        <v>1</v>
      </c>
    </row>
    <row r="193" spans="1:4" x14ac:dyDescent="0.25">
      <c r="A193" s="138"/>
      <c r="B193" s="39" t="s">
        <v>123</v>
      </c>
      <c r="C193" s="33" t="s">
        <v>57</v>
      </c>
      <c r="D193" s="54">
        <v>0</v>
      </c>
    </row>
    <row r="194" spans="1:4" x14ac:dyDescent="0.25">
      <c r="A194" s="138"/>
      <c r="B194" s="39" t="s">
        <v>63</v>
      </c>
      <c r="C194" s="33" t="s">
        <v>57</v>
      </c>
      <c r="D194" s="54">
        <v>1</v>
      </c>
    </row>
    <row r="195" spans="1:4" x14ac:dyDescent="0.25">
      <c r="A195" s="138"/>
      <c r="B195" s="39" t="s">
        <v>442</v>
      </c>
      <c r="C195" s="33" t="s">
        <v>57</v>
      </c>
      <c r="D195" s="54">
        <v>0</v>
      </c>
    </row>
    <row r="196" spans="1:4" ht="30" x14ac:dyDescent="0.25">
      <c r="A196" s="138"/>
      <c r="B196" s="39" t="s">
        <v>365</v>
      </c>
      <c r="C196" s="33" t="s">
        <v>57</v>
      </c>
      <c r="D196" s="54">
        <v>4</v>
      </c>
    </row>
    <row r="197" spans="1:4" ht="45" x14ac:dyDescent="0.25">
      <c r="A197" s="139"/>
      <c r="B197" s="39" t="s">
        <v>441</v>
      </c>
      <c r="C197" s="33" t="s">
        <v>57</v>
      </c>
      <c r="D197" s="54">
        <v>4</v>
      </c>
    </row>
    <row r="198" spans="1:4" ht="30" customHeight="1" x14ac:dyDescent="0.25">
      <c r="A198" s="118" t="s">
        <v>116</v>
      </c>
      <c r="B198" s="39" t="s">
        <v>366</v>
      </c>
      <c r="C198" s="33" t="s">
        <v>57</v>
      </c>
      <c r="D198" s="54">
        <v>12</v>
      </c>
    </row>
    <row r="199" spans="1:4" x14ac:dyDescent="0.25">
      <c r="A199" s="119"/>
      <c r="B199" s="39" t="s">
        <v>114</v>
      </c>
      <c r="C199" s="33" t="s">
        <v>57</v>
      </c>
      <c r="D199" s="54">
        <v>12</v>
      </c>
    </row>
    <row r="200" spans="1:4" ht="30" x14ac:dyDescent="0.25">
      <c r="A200" s="119"/>
      <c r="B200" s="39" t="s">
        <v>115</v>
      </c>
      <c r="C200" s="33" t="s">
        <v>57</v>
      </c>
      <c r="D200" s="54">
        <v>0</v>
      </c>
    </row>
    <row r="201" spans="1:4" ht="30" x14ac:dyDescent="0.25">
      <c r="A201" s="119"/>
      <c r="B201" s="39" t="s">
        <v>248</v>
      </c>
      <c r="C201" s="33" t="s">
        <v>57</v>
      </c>
      <c r="D201" s="54">
        <v>4</v>
      </c>
    </row>
    <row r="202" spans="1:4" x14ac:dyDescent="0.25">
      <c r="A202" s="119"/>
      <c r="B202" s="39" t="s">
        <v>66</v>
      </c>
      <c r="C202" s="33" t="s">
        <v>57</v>
      </c>
      <c r="D202" s="54">
        <v>4</v>
      </c>
    </row>
    <row r="203" spans="1:4" x14ac:dyDescent="0.25">
      <c r="A203" s="120"/>
      <c r="B203" s="39" t="s">
        <v>67</v>
      </c>
      <c r="C203" s="33" t="s">
        <v>57</v>
      </c>
      <c r="D203" s="54">
        <v>0</v>
      </c>
    </row>
    <row r="204" spans="1:4" ht="30" x14ac:dyDescent="0.25">
      <c r="A204" s="118" t="s">
        <v>156</v>
      </c>
      <c r="B204" s="39" t="s">
        <v>110</v>
      </c>
      <c r="C204" s="33" t="s">
        <v>57</v>
      </c>
      <c r="D204" s="54">
        <v>7</v>
      </c>
    </row>
    <row r="205" spans="1:4" ht="30" x14ac:dyDescent="0.25">
      <c r="A205" s="119"/>
      <c r="B205" s="39" t="s">
        <v>367</v>
      </c>
      <c r="C205" s="33" t="s">
        <v>57</v>
      </c>
      <c r="D205" s="54">
        <v>4</v>
      </c>
    </row>
    <row r="206" spans="1:4" ht="30" x14ac:dyDescent="0.25">
      <c r="A206" s="119"/>
      <c r="B206" s="40" t="s">
        <v>113</v>
      </c>
      <c r="C206" s="33" t="s">
        <v>57</v>
      </c>
      <c r="D206" s="54">
        <v>1</v>
      </c>
    </row>
    <row r="207" spans="1:4" ht="30" x14ac:dyDescent="0.25">
      <c r="A207" s="120"/>
      <c r="B207" s="40" t="s">
        <v>276</v>
      </c>
      <c r="C207" s="33" t="s">
        <v>57</v>
      </c>
      <c r="D207" s="54">
        <v>0</v>
      </c>
    </row>
    <row r="208" spans="1:4" ht="30" customHeight="1" x14ac:dyDescent="0.25">
      <c r="A208" s="118" t="s">
        <v>443</v>
      </c>
      <c r="B208" s="40" t="s">
        <v>111</v>
      </c>
      <c r="C208" s="33" t="s">
        <v>57</v>
      </c>
      <c r="D208" s="54">
        <v>1</v>
      </c>
    </row>
    <row r="209" spans="1:4" ht="30" x14ac:dyDescent="0.25">
      <c r="A209" s="119"/>
      <c r="B209" s="40" t="s">
        <v>68</v>
      </c>
      <c r="C209" s="33" t="s">
        <v>57</v>
      </c>
      <c r="D209" s="54">
        <v>2</v>
      </c>
    </row>
    <row r="210" spans="1:4" ht="30" x14ac:dyDescent="0.25">
      <c r="A210" s="119"/>
      <c r="B210" s="40" t="s">
        <v>69</v>
      </c>
      <c r="C210" s="33" t="s">
        <v>57</v>
      </c>
      <c r="D210" s="54">
        <v>9</v>
      </c>
    </row>
    <row r="211" spans="1:4" x14ac:dyDescent="0.25">
      <c r="A211" s="119"/>
      <c r="B211" s="40" t="s">
        <v>250</v>
      </c>
      <c r="C211" s="33" t="s">
        <v>120</v>
      </c>
      <c r="D211" s="54">
        <v>12</v>
      </c>
    </row>
    <row r="212" spans="1:4" x14ac:dyDescent="0.25">
      <c r="A212" s="119"/>
      <c r="B212" s="40" t="s">
        <v>251</v>
      </c>
      <c r="C212" s="33" t="s">
        <v>120</v>
      </c>
      <c r="D212" s="54">
        <v>0</v>
      </c>
    </row>
    <row r="213" spans="1:4" ht="30" x14ac:dyDescent="0.25">
      <c r="A213" s="120"/>
      <c r="B213" s="40" t="s">
        <v>444</v>
      </c>
      <c r="C213" s="33" t="s">
        <v>120</v>
      </c>
      <c r="D213" s="54">
        <v>0</v>
      </c>
    </row>
    <row r="214" spans="1:4" ht="15" customHeight="1" x14ac:dyDescent="0.25">
      <c r="A214" s="127" t="s">
        <v>157</v>
      </c>
      <c r="B214" s="17" t="s">
        <v>112</v>
      </c>
      <c r="C214" s="33" t="s">
        <v>57</v>
      </c>
      <c r="D214" s="54">
        <v>2</v>
      </c>
    </row>
    <row r="215" spans="1:4" ht="30" x14ac:dyDescent="0.25">
      <c r="A215" s="128"/>
      <c r="B215" s="17" t="s">
        <v>70</v>
      </c>
      <c r="C215" s="33" t="s">
        <v>57</v>
      </c>
      <c r="D215" s="54">
        <v>8</v>
      </c>
    </row>
    <row r="216" spans="1:4" ht="30" x14ac:dyDescent="0.25">
      <c r="A216" s="128"/>
      <c r="B216" s="17" t="s">
        <v>71</v>
      </c>
      <c r="C216" s="33" t="s">
        <v>57</v>
      </c>
      <c r="D216" s="54">
        <v>2</v>
      </c>
    </row>
    <row r="217" spans="1:4" x14ac:dyDescent="0.25">
      <c r="A217" s="128"/>
      <c r="B217" s="17" t="s">
        <v>277</v>
      </c>
      <c r="C217" s="33" t="s">
        <v>253</v>
      </c>
      <c r="D217" s="54">
        <v>0</v>
      </c>
    </row>
    <row r="218" spans="1:4" x14ac:dyDescent="0.25">
      <c r="A218" s="129"/>
      <c r="B218" s="17" t="s">
        <v>159</v>
      </c>
      <c r="C218" s="33" t="s">
        <v>57</v>
      </c>
      <c r="D218" s="54">
        <v>0</v>
      </c>
    </row>
    <row r="219" spans="1:4" ht="32.25" customHeight="1" x14ac:dyDescent="0.25">
      <c r="A219" s="130" t="s">
        <v>368</v>
      </c>
      <c r="B219" s="131"/>
      <c r="C219" s="33" t="s">
        <v>57</v>
      </c>
      <c r="D219" s="54">
        <v>2</v>
      </c>
    </row>
    <row r="220" spans="1:4" ht="32.25" customHeight="1" x14ac:dyDescent="0.25">
      <c r="A220" s="130" t="s">
        <v>369</v>
      </c>
      <c r="B220" s="131"/>
      <c r="C220" s="33" t="s">
        <v>57</v>
      </c>
      <c r="D220" s="54">
        <v>12</v>
      </c>
    </row>
    <row r="221" spans="1:4" ht="32.25" customHeight="1" x14ac:dyDescent="0.25">
      <c r="A221" s="130" t="s">
        <v>158</v>
      </c>
      <c r="B221" s="131"/>
      <c r="C221" s="33" t="s">
        <v>57</v>
      </c>
      <c r="D221" s="54">
        <v>10</v>
      </c>
    </row>
    <row r="222" spans="1:4" ht="32.25" customHeight="1" x14ac:dyDescent="0.25">
      <c r="A222" s="130" t="s">
        <v>370</v>
      </c>
      <c r="B222" s="131"/>
      <c r="C222" s="33" t="s">
        <v>57</v>
      </c>
      <c r="D222" s="54">
        <v>2</v>
      </c>
    </row>
    <row r="223" spans="1:4" ht="15.75" x14ac:dyDescent="0.25">
      <c r="A223" s="132" t="s">
        <v>271</v>
      </c>
      <c r="B223" s="132"/>
      <c r="D223" s="55"/>
    </row>
    <row r="224" spans="1:4" ht="30" x14ac:dyDescent="0.25">
      <c r="A224" s="124" t="s">
        <v>79</v>
      </c>
      <c r="B224" s="16" t="s">
        <v>445</v>
      </c>
      <c r="C224" s="33" t="s">
        <v>82</v>
      </c>
      <c r="D224" s="54">
        <v>2</v>
      </c>
    </row>
    <row r="225" spans="1:4" ht="30" x14ac:dyDescent="0.25">
      <c r="A225" s="125"/>
      <c r="B225" s="16" t="s">
        <v>164</v>
      </c>
      <c r="C225" s="33" t="s">
        <v>120</v>
      </c>
      <c r="D225" s="54">
        <v>61</v>
      </c>
    </row>
    <row r="226" spans="1:4" ht="30" x14ac:dyDescent="0.25">
      <c r="A226" s="125"/>
      <c r="B226" s="16" t="s">
        <v>446</v>
      </c>
      <c r="C226" s="33" t="s">
        <v>82</v>
      </c>
      <c r="D226" s="54">
        <v>0</v>
      </c>
    </row>
    <row r="227" spans="1:4" x14ac:dyDescent="0.25">
      <c r="A227" s="125"/>
      <c r="B227" s="16" t="s">
        <v>165</v>
      </c>
      <c r="C227" s="33" t="s">
        <v>120</v>
      </c>
      <c r="D227" s="54">
        <v>0</v>
      </c>
    </row>
    <row r="228" spans="1:4" ht="30" x14ac:dyDescent="0.25">
      <c r="A228" s="125"/>
      <c r="B228" s="16" t="s">
        <v>447</v>
      </c>
      <c r="C228" s="33" t="s">
        <v>82</v>
      </c>
      <c r="D228" s="54">
        <v>0</v>
      </c>
    </row>
    <row r="229" spans="1:4" ht="30" x14ac:dyDescent="0.25">
      <c r="A229" s="125"/>
      <c r="B229" s="16" t="s">
        <v>166</v>
      </c>
      <c r="C229" s="33" t="s">
        <v>120</v>
      </c>
      <c r="D229" s="54">
        <v>0</v>
      </c>
    </row>
    <row r="230" spans="1:4" ht="30" x14ac:dyDescent="0.25">
      <c r="A230" s="125"/>
      <c r="B230" s="16" t="s">
        <v>448</v>
      </c>
      <c r="C230" s="33" t="s">
        <v>82</v>
      </c>
      <c r="D230" s="54">
        <v>2</v>
      </c>
    </row>
    <row r="231" spans="1:4" x14ac:dyDescent="0.25">
      <c r="A231" s="125"/>
      <c r="B231" s="16" t="s">
        <v>168</v>
      </c>
      <c r="C231" s="33" t="s">
        <v>120</v>
      </c>
      <c r="D231" s="54">
        <v>72</v>
      </c>
    </row>
    <row r="232" spans="1:4" x14ac:dyDescent="0.25">
      <c r="A232" s="125"/>
      <c r="B232" s="16" t="s">
        <v>449</v>
      </c>
      <c r="C232" s="33" t="s">
        <v>82</v>
      </c>
      <c r="D232" s="54">
        <v>0</v>
      </c>
    </row>
    <row r="233" spans="1:4" x14ac:dyDescent="0.25">
      <c r="A233" s="126"/>
      <c r="B233" s="16" t="s">
        <v>169</v>
      </c>
      <c r="C233" s="33" t="s">
        <v>120</v>
      </c>
      <c r="D233" s="54">
        <v>0</v>
      </c>
    </row>
    <row r="234" spans="1:4" ht="27.75" customHeight="1" x14ac:dyDescent="0.25">
      <c r="A234" s="133" t="s">
        <v>160</v>
      </c>
      <c r="B234" s="99" t="s">
        <v>280</v>
      </c>
      <c r="C234" s="100" t="s">
        <v>278</v>
      </c>
      <c r="D234" s="53" t="s">
        <v>261</v>
      </c>
    </row>
    <row r="235" spans="1:4" ht="30" customHeight="1" x14ac:dyDescent="0.25">
      <c r="A235" s="134"/>
      <c r="B235" s="99" t="s">
        <v>279</v>
      </c>
      <c r="C235" s="100"/>
      <c r="D235" s="55"/>
    </row>
    <row r="236" spans="1:4" x14ac:dyDescent="0.25">
      <c r="A236" s="134"/>
      <c r="B236" s="15" t="s">
        <v>72</v>
      </c>
      <c r="C236" s="33" t="s">
        <v>51</v>
      </c>
      <c r="D236" s="53" t="s">
        <v>213</v>
      </c>
    </row>
    <row r="237" spans="1:4" x14ac:dyDescent="0.25">
      <c r="A237" s="134"/>
      <c r="B237" s="15" t="s">
        <v>73</v>
      </c>
      <c r="C237" s="33" t="s">
        <v>120</v>
      </c>
      <c r="D237" s="54">
        <v>133</v>
      </c>
    </row>
    <row r="238" spans="1:4" x14ac:dyDescent="0.25">
      <c r="A238" s="134"/>
      <c r="B238" s="15" t="s">
        <v>74</v>
      </c>
      <c r="C238" s="33" t="s">
        <v>51</v>
      </c>
      <c r="D238" s="53" t="s">
        <v>214</v>
      </c>
    </row>
    <row r="239" spans="1:4" x14ac:dyDescent="0.25">
      <c r="A239" s="134"/>
      <c r="B239" s="15" t="s">
        <v>73</v>
      </c>
      <c r="C239" s="33" t="s">
        <v>120</v>
      </c>
      <c r="D239" s="54">
        <v>133</v>
      </c>
    </row>
    <row r="240" spans="1:4" x14ac:dyDescent="0.25">
      <c r="A240" s="134"/>
      <c r="B240" s="15" t="s">
        <v>173</v>
      </c>
      <c r="C240" s="33" t="s">
        <v>51</v>
      </c>
      <c r="D240" s="53" t="s">
        <v>213</v>
      </c>
    </row>
    <row r="241" spans="1:4" x14ac:dyDescent="0.25">
      <c r="A241" s="134"/>
      <c r="B241" s="15" t="s">
        <v>73</v>
      </c>
      <c r="C241" s="33" t="s">
        <v>120</v>
      </c>
      <c r="D241" s="54">
        <v>133</v>
      </c>
    </row>
    <row r="242" spans="1:4" x14ac:dyDescent="0.25">
      <c r="A242" s="134"/>
      <c r="B242" s="15" t="s">
        <v>75</v>
      </c>
      <c r="C242" s="33" t="s">
        <v>51</v>
      </c>
      <c r="D242" s="53" t="s">
        <v>213</v>
      </c>
    </row>
    <row r="243" spans="1:4" x14ac:dyDescent="0.25">
      <c r="A243" s="134"/>
      <c r="B243" s="15" t="s">
        <v>73</v>
      </c>
      <c r="C243" s="33" t="s">
        <v>120</v>
      </c>
      <c r="D243" s="54">
        <v>133</v>
      </c>
    </row>
    <row r="244" spans="1:4" x14ac:dyDescent="0.25">
      <c r="A244" s="134"/>
      <c r="B244" s="15" t="s">
        <v>76</v>
      </c>
      <c r="C244" s="33" t="s">
        <v>51</v>
      </c>
      <c r="D244" s="53" t="s">
        <v>213</v>
      </c>
    </row>
    <row r="245" spans="1:4" x14ac:dyDescent="0.25">
      <c r="A245" s="135"/>
      <c r="B245" s="15" t="s">
        <v>73</v>
      </c>
      <c r="C245" s="33" t="s">
        <v>120</v>
      </c>
      <c r="D245" s="54">
        <v>133</v>
      </c>
    </row>
    <row r="246" spans="1:4" x14ac:dyDescent="0.25">
      <c r="A246" s="124" t="s">
        <v>77</v>
      </c>
      <c r="B246" s="16" t="s">
        <v>450</v>
      </c>
      <c r="C246" s="33" t="s">
        <v>161</v>
      </c>
      <c r="D246" s="54">
        <v>4</v>
      </c>
    </row>
    <row r="247" spans="1:4" x14ac:dyDescent="0.25">
      <c r="A247" s="125"/>
      <c r="B247" s="16" t="s">
        <v>162</v>
      </c>
      <c r="C247" s="33" t="s">
        <v>57</v>
      </c>
      <c r="D247" s="54">
        <v>133</v>
      </c>
    </row>
    <row r="248" spans="1:4" x14ac:dyDescent="0.25">
      <c r="A248" s="125"/>
      <c r="B248" s="16" t="s">
        <v>451</v>
      </c>
      <c r="C248" s="33" t="s">
        <v>161</v>
      </c>
      <c r="D248" s="54">
        <v>0</v>
      </c>
    </row>
    <row r="249" spans="1:4" x14ac:dyDescent="0.25">
      <c r="A249" s="125"/>
      <c r="B249" s="16" t="s">
        <v>162</v>
      </c>
      <c r="C249" s="33" t="s">
        <v>57</v>
      </c>
      <c r="D249" s="54">
        <v>0</v>
      </c>
    </row>
    <row r="250" spans="1:4" x14ac:dyDescent="0.25">
      <c r="A250" s="125"/>
      <c r="B250" s="16" t="s">
        <v>452</v>
      </c>
      <c r="C250" s="33" t="s">
        <v>161</v>
      </c>
      <c r="D250" s="54">
        <v>0</v>
      </c>
    </row>
    <row r="251" spans="1:4" x14ac:dyDescent="0.25">
      <c r="A251" s="125"/>
      <c r="B251" s="16" t="s">
        <v>162</v>
      </c>
      <c r="C251" s="33" t="s">
        <v>57</v>
      </c>
      <c r="D251" s="54">
        <v>0</v>
      </c>
    </row>
    <row r="252" spans="1:4" x14ac:dyDescent="0.25">
      <c r="A252" s="125"/>
      <c r="B252" s="16" t="s">
        <v>453</v>
      </c>
      <c r="C252" s="33" t="s">
        <v>161</v>
      </c>
      <c r="D252" s="54">
        <v>0</v>
      </c>
    </row>
    <row r="253" spans="1:4" x14ac:dyDescent="0.25">
      <c r="A253" s="126"/>
      <c r="B253" s="15" t="s">
        <v>162</v>
      </c>
      <c r="C253" s="33" t="s">
        <v>57</v>
      </c>
      <c r="D253" s="54">
        <v>0</v>
      </c>
    </row>
    <row r="254" spans="1:4" x14ac:dyDescent="0.25">
      <c r="A254" s="80" t="s">
        <v>391</v>
      </c>
      <c r="B254" s="80"/>
      <c r="C254" s="80"/>
      <c r="D254" s="55"/>
    </row>
    <row r="255" spans="1:4" ht="33" customHeight="1" x14ac:dyDescent="0.25">
      <c r="A255" s="68" t="s">
        <v>413</v>
      </c>
      <c r="B255" s="28" t="s">
        <v>408</v>
      </c>
      <c r="C255" s="50" t="s">
        <v>82</v>
      </c>
      <c r="D255" s="54">
        <v>1</v>
      </c>
    </row>
    <row r="256" spans="1:4" x14ac:dyDescent="0.25">
      <c r="A256" s="69"/>
      <c r="B256" s="18" t="s">
        <v>407</v>
      </c>
      <c r="C256" s="50" t="s">
        <v>120</v>
      </c>
      <c r="D256" s="54">
        <v>24</v>
      </c>
    </row>
    <row r="257" spans="1:4" x14ac:dyDescent="0.25">
      <c r="A257" s="69"/>
      <c r="B257" s="19" t="s">
        <v>235</v>
      </c>
      <c r="C257" s="50" t="s">
        <v>120</v>
      </c>
      <c r="D257" s="54">
        <v>0</v>
      </c>
    </row>
    <row r="258" spans="1:4" x14ac:dyDescent="0.25">
      <c r="A258" s="69"/>
      <c r="B258" s="19" t="s">
        <v>409</v>
      </c>
      <c r="C258" s="50" t="s">
        <v>120</v>
      </c>
      <c r="D258" s="54">
        <v>0</v>
      </c>
    </row>
    <row r="259" spans="1:4" x14ac:dyDescent="0.25">
      <c r="A259" s="69"/>
      <c r="B259" s="28" t="s">
        <v>410</v>
      </c>
      <c r="C259" s="50" t="s">
        <v>82</v>
      </c>
      <c r="D259" s="54">
        <v>1</v>
      </c>
    </row>
    <row r="260" spans="1:4" x14ac:dyDescent="0.25">
      <c r="A260" s="69"/>
      <c r="B260" s="18" t="s">
        <v>407</v>
      </c>
      <c r="C260" s="50" t="s">
        <v>120</v>
      </c>
      <c r="D260" s="54">
        <v>37</v>
      </c>
    </row>
    <row r="261" spans="1:4" x14ac:dyDescent="0.25">
      <c r="A261" s="69"/>
      <c r="B261" s="19" t="s">
        <v>235</v>
      </c>
      <c r="C261" s="50" t="s">
        <v>120</v>
      </c>
      <c r="D261" s="54">
        <v>0</v>
      </c>
    </row>
    <row r="262" spans="1:4" x14ac:dyDescent="0.25">
      <c r="A262" s="69"/>
      <c r="B262" s="19" t="s">
        <v>409</v>
      </c>
      <c r="C262" s="50" t="s">
        <v>120</v>
      </c>
      <c r="D262" s="54">
        <v>1</v>
      </c>
    </row>
    <row r="263" spans="1:4" x14ac:dyDescent="0.25">
      <c r="A263" s="69"/>
      <c r="B263" s="28" t="s">
        <v>411</v>
      </c>
      <c r="C263" s="50" t="s">
        <v>82</v>
      </c>
      <c r="D263" s="54">
        <v>1</v>
      </c>
    </row>
    <row r="264" spans="1:4" x14ac:dyDescent="0.25">
      <c r="A264" s="69"/>
      <c r="B264" s="18" t="s">
        <v>407</v>
      </c>
      <c r="C264" s="50" t="s">
        <v>120</v>
      </c>
      <c r="D264" s="54">
        <v>39</v>
      </c>
    </row>
    <row r="265" spans="1:4" x14ac:dyDescent="0.25">
      <c r="A265" s="69"/>
      <c r="B265" s="19" t="s">
        <v>235</v>
      </c>
      <c r="C265" s="50" t="s">
        <v>120</v>
      </c>
      <c r="D265" s="54">
        <v>4</v>
      </c>
    </row>
    <row r="266" spans="1:4" x14ac:dyDescent="0.25">
      <c r="A266" s="69"/>
      <c r="B266" s="19" t="s">
        <v>409</v>
      </c>
      <c r="C266" s="50" t="s">
        <v>120</v>
      </c>
      <c r="D266" s="54">
        <v>1</v>
      </c>
    </row>
    <row r="267" spans="1:4" x14ac:dyDescent="0.25">
      <c r="A267" s="69"/>
      <c r="B267" s="28" t="s">
        <v>412</v>
      </c>
      <c r="C267" s="50" t="s">
        <v>82</v>
      </c>
      <c r="D267" s="54">
        <v>1</v>
      </c>
    </row>
    <row r="268" spans="1:4" x14ac:dyDescent="0.25">
      <c r="A268" s="69"/>
      <c r="B268" s="18" t="s">
        <v>407</v>
      </c>
      <c r="C268" s="50" t="s">
        <v>120</v>
      </c>
      <c r="D268" s="54">
        <v>33</v>
      </c>
    </row>
    <row r="269" spans="1:4" x14ac:dyDescent="0.25">
      <c r="A269" s="69"/>
      <c r="B269" s="19" t="s">
        <v>235</v>
      </c>
      <c r="C269" s="50" t="s">
        <v>120</v>
      </c>
      <c r="D269" s="54">
        <v>13</v>
      </c>
    </row>
    <row r="270" spans="1:4" ht="15.75" thickBot="1" x14ac:dyDescent="0.3">
      <c r="A270" s="69"/>
      <c r="B270" s="29" t="s">
        <v>409</v>
      </c>
      <c r="C270" s="51" t="s">
        <v>120</v>
      </c>
      <c r="D270" s="54">
        <v>0</v>
      </c>
    </row>
    <row r="271" spans="1:4" ht="15.75" thickBot="1" x14ac:dyDescent="0.3">
      <c r="A271" s="70" t="s">
        <v>405</v>
      </c>
      <c r="B271" s="31" t="s">
        <v>414</v>
      </c>
      <c r="C271" s="32" t="s">
        <v>82</v>
      </c>
      <c r="D271" s="54">
        <v>4</v>
      </c>
    </row>
    <row r="272" spans="1:4" ht="15.75" thickBot="1" x14ac:dyDescent="0.3">
      <c r="A272" s="69"/>
      <c r="B272" s="19" t="s">
        <v>415</v>
      </c>
      <c r="C272" s="32" t="s">
        <v>82</v>
      </c>
      <c r="D272" s="54">
        <v>4</v>
      </c>
    </row>
    <row r="273" spans="1:4" ht="15.75" thickBot="1" x14ac:dyDescent="0.3">
      <c r="A273" s="69"/>
      <c r="B273" s="19" t="s">
        <v>420</v>
      </c>
      <c r="C273" s="32" t="s">
        <v>381</v>
      </c>
      <c r="D273" s="54">
        <v>38.5</v>
      </c>
    </row>
    <row r="274" spans="1:4" ht="15.75" thickBot="1" x14ac:dyDescent="0.3">
      <c r="A274" s="69"/>
      <c r="B274" s="19" t="s">
        <v>376</v>
      </c>
      <c r="C274" s="32" t="s">
        <v>82</v>
      </c>
      <c r="D274" s="54">
        <v>143</v>
      </c>
    </row>
    <row r="275" spans="1:4" x14ac:dyDescent="0.25">
      <c r="A275" s="69"/>
      <c r="B275" s="19" t="s">
        <v>416</v>
      </c>
      <c r="C275" s="32" t="s">
        <v>82</v>
      </c>
      <c r="D275" s="54">
        <v>4</v>
      </c>
    </row>
    <row r="276" spans="1:4" x14ac:dyDescent="0.25">
      <c r="A276" s="69"/>
      <c r="B276" s="19" t="s">
        <v>417</v>
      </c>
      <c r="C276" s="33" t="s">
        <v>49</v>
      </c>
      <c r="D276" s="54">
        <v>165.9</v>
      </c>
    </row>
    <row r="277" spans="1:4" x14ac:dyDescent="0.25">
      <c r="A277" s="69"/>
      <c r="B277" s="19" t="s">
        <v>418</v>
      </c>
      <c r="C277" s="33" t="s">
        <v>82</v>
      </c>
      <c r="D277" s="54">
        <v>4</v>
      </c>
    </row>
    <row r="278" spans="1:4" x14ac:dyDescent="0.25">
      <c r="A278" s="69"/>
      <c r="B278" s="19" t="s">
        <v>377</v>
      </c>
      <c r="C278" s="33" t="s">
        <v>82</v>
      </c>
      <c r="D278" s="54">
        <v>141</v>
      </c>
    </row>
    <row r="279" spans="1:4" x14ac:dyDescent="0.25">
      <c r="A279" s="69"/>
      <c r="B279" s="19" t="s">
        <v>419</v>
      </c>
      <c r="C279" s="33" t="s">
        <v>49</v>
      </c>
      <c r="D279" s="54">
        <v>100.5</v>
      </c>
    </row>
    <row r="280" spans="1:4" x14ac:dyDescent="0.25">
      <c r="A280" s="69"/>
      <c r="B280" s="19" t="s">
        <v>460</v>
      </c>
      <c r="C280" s="33" t="s">
        <v>82</v>
      </c>
      <c r="D280" s="56">
        <v>4</v>
      </c>
    </row>
    <row r="281" spans="1:4" ht="30.75" thickBot="1" x14ac:dyDescent="0.3">
      <c r="A281" s="71"/>
      <c r="B281" s="45" t="s">
        <v>478</v>
      </c>
      <c r="C281" s="33" t="s">
        <v>82</v>
      </c>
      <c r="D281" s="57">
        <v>0</v>
      </c>
    </row>
    <row r="282" spans="1:4" x14ac:dyDescent="0.25">
      <c r="A282" s="81" t="s">
        <v>378</v>
      </c>
      <c r="B282" s="30" t="s">
        <v>125</v>
      </c>
      <c r="C282" s="26" t="s">
        <v>53</v>
      </c>
      <c r="D282" s="53">
        <v>10</v>
      </c>
    </row>
    <row r="283" spans="1:4" x14ac:dyDescent="0.25">
      <c r="A283" s="76"/>
      <c r="B283" s="19" t="s">
        <v>126</v>
      </c>
      <c r="C283" s="33" t="s">
        <v>53</v>
      </c>
      <c r="D283" s="53">
        <v>9</v>
      </c>
    </row>
    <row r="284" spans="1:4" x14ac:dyDescent="0.25">
      <c r="A284" s="76"/>
      <c r="B284" s="19" t="s">
        <v>127</v>
      </c>
      <c r="C284" s="33" t="s">
        <v>53</v>
      </c>
      <c r="D284" s="53">
        <v>8</v>
      </c>
    </row>
    <row r="285" spans="1:4" x14ac:dyDescent="0.25">
      <c r="A285" s="76"/>
      <c r="B285" s="19" t="s">
        <v>128</v>
      </c>
      <c r="C285" s="33" t="s">
        <v>53</v>
      </c>
      <c r="D285" s="53">
        <v>7</v>
      </c>
    </row>
    <row r="286" spans="1:4" x14ac:dyDescent="0.25">
      <c r="A286" s="76"/>
      <c r="B286" s="19" t="s">
        <v>129</v>
      </c>
      <c r="C286" s="33" t="s">
        <v>53</v>
      </c>
      <c r="D286" s="53">
        <v>6</v>
      </c>
    </row>
    <row r="287" spans="1:4" x14ac:dyDescent="0.25">
      <c r="A287" s="76"/>
      <c r="B287" s="19" t="s">
        <v>130</v>
      </c>
      <c r="C287" s="33" t="s">
        <v>53</v>
      </c>
      <c r="D287" s="53">
        <v>10</v>
      </c>
    </row>
    <row r="288" spans="1:4" x14ac:dyDescent="0.25">
      <c r="A288" s="76" t="s">
        <v>175</v>
      </c>
      <c r="B288" s="20" t="s">
        <v>131</v>
      </c>
      <c r="C288" s="33" t="s">
        <v>82</v>
      </c>
      <c r="D288" s="57">
        <v>1</v>
      </c>
    </row>
    <row r="289" spans="1:4" x14ac:dyDescent="0.25">
      <c r="A289" s="76"/>
      <c r="B289" s="20" t="s">
        <v>132</v>
      </c>
      <c r="C289" s="33" t="s">
        <v>82</v>
      </c>
      <c r="D289" s="57">
        <v>1</v>
      </c>
    </row>
    <row r="290" spans="1:4" x14ac:dyDescent="0.25">
      <c r="A290" s="76"/>
      <c r="B290" s="20" t="s">
        <v>133</v>
      </c>
      <c r="C290" s="33" t="s">
        <v>82</v>
      </c>
      <c r="D290" s="57">
        <v>1</v>
      </c>
    </row>
    <row r="291" spans="1:4" x14ac:dyDescent="0.25">
      <c r="A291" s="76"/>
      <c r="B291" s="20" t="s">
        <v>134</v>
      </c>
      <c r="C291" s="33" t="s">
        <v>82</v>
      </c>
      <c r="D291" s="57">
        <v>1</v>
      </c>
    </row>
    <row r="292" spans="1:4" x14ac:dyDescent="0.25">
      <c r="A292" s="76"/>
      <c r="B292" s="20" t="s">
        <v>135</v>
      </c>
      <c r="C292" s="33" t="s">
        <v>82</v>
      </c>
      <c r="D292" s="57">
        <v>1</v>
      </c>
    </row>
    <row r="293" spans="1:4" x14ac:dyDescent="0.25">
      <c r="A293" s="76"/>
      <c r="B293" s="20" t="s">
        <v>136</v>
      </c>
      <c r="C293" s="33" t="s">
        <v>82</v>
      </c>
      <c r="D293" s="57">
        <v>1</v>
      </c>
    </row>
    <row r="294" spans="1:4" x14ac:dyDescent="0.25">
      <c r="A294" s="76"/>
      <c r="B294" s="20" t="s">
        <v>137</v>
      </c>
      <c r="C294" s="33" t="s">
        <v>82</v>
      </c>
      <c r="D294" s="57">
        <v>1</v>
      </c>
    </row>
    <row r="295" spans="1:4" x14ac:dyDescent="0.25">
      <c r="A295" s="76"/>
      <c r="B295" s="20" t="s">
        <v>138</v>
      </c>
      <c r="C295" s="33" t="s">
        <v>82</v>
      </c>
      <c r="D295" s="58">
        <v>1</v>
      </c>
    </row>
    <row r="296" spans="1:4" x14ac:dyDescent="0.25">
      <c r="A296" s="76"/>
      <c r="B296" s="20" t="s">
        <v>139</v>
      </c>
      <c r="C296" s="33" t="s">
        <v>82</v>
      </c>
      <c r="D296" s="57">
        <v>1</v>
      </c>
    </row>
    <row r="297" spans="1:4" x14ac:dyDescent="0.25">
      <c r="A297" s="76"/>
      <c r="B297" s="20" t="s">
        <v>140</v>
      </c>
      <c r="C297" s="33" t="s">
        <v>82</v>
      </c>
      <c r="D297" s="57">
        <v>1</v>
      </c>
    </row>
    <row r="298" spans="1:4" x14ac:dyDescent="0.25">
      <c r="A298" s="68" t="s">
        <v>454</v>
      </c>
      <c r="B298" s="21" t="s">
        <v>382</v>
      </c>
      <c r="C298" s="33" t="s">
        <v>82</v>
      </c>
      <c r="D298" s="57">
        <v>3</v>
      </c>
    </row>
    <row r="299" spans="1:4" x14ac:dyDescent="0.25">
      <c r="A299" s="69"/>
      <c r="B299" s="21" t="s">
        <v>1267</v>
      </c>
      <c r="C299" s="33" t="s">
        <v>381</v>
      </c>
      <c r="D299" s="57">
        <v>320</v>
      </c>
    </row>
    <row r="300" spans="1:4" x14ac:dyDescent="0.25">
      <c r="A300" s="69"/>
      <c r="B300" s="20" t="s">
        <v>222</v>
      </c>
      <c r="C300" s="33" t="s">
        <v>82</v>
      </c>
      <c r="D300" s="57">
        <v>3</v>
      </c>
    </row>
    <row r="301" spans="1:4" x14ac:dyDescent="0.25">
      <c r="A301" s="69"/>
      <c r="B301" s="20" t="s">
        <v>223</v>
      </c>
      <c r="C301" s="33" t="s">
        <v>82</v>
      </c>
      <c r="D301" s="57">
        <v>4</v>
      </c>
    </row>
    <row r="302" spans="1:4" x14ac:dyDescent="0.25">
      <c r="A302" s="69"/>
      <c r="B302" s="20" t="s">
        <v>221</v>
      </c>
      <c r="C302" s="33" t="s">
        <v>82</v>
      </c>
      <c r="D302" s="57">
        <v>0</v>
      </c>
    </row>
    <row r="303" spans="1:4" x14ac:dyDescent="0.25">
      <c r="A303" s="69"/>
      <c r="B303" s="20" t="s">
        <v>224</v>
      </c>
      <c r="C303" s="33" t="s">
        <v>82</v>
      </c>
      <c r="D303" s="57">
        <v>4</v>
      </c>
    </row>
    <row r="304" spans="1:4" x14ac:dyDescent="0.25">
      <c r="A304" s="69"/>
      <c r="B304" s="20" t="s">
        <v>10</v>
      </c>
      <c r="C304" s="33" t="s">
        <v>82</v>
      </c>
      <c r="D304" s="57">
        <v>7</v>
      </c>
    </row>
    <row r="305" spans="1:4" x14ac:dyDescent="0.25">
      <c r="A305" s="69"/>
      <c r="B305" s="20" t="s">
        <v>379</v>
      </c>
      <c r="C305" s="33" t="s">
        <v>82</v>
      </c>
      <c r="D305" s="57">
        <v>0</v>
      </c>
    </row>
    <row r="306" spans="1:4" x14ac:dyDescent="0.25">
      <c r="A306" s="69"/>
      <c r="B306" s="20" t="s">
        <v>225</v>
      </c>
      <c r="C306" s="33" t="s">
        <v>82</v>
      </c>
      <c r="D306" s="57">
        <v>0</v>
      </c>
    </row>
    <row r="307" spans="1:4" x14ac:dyDescent="0.25">
      <c r="A307" s="69"/>
      <c r="B307" s="20" t="s">
        <v>226</v>
      </c>
      <c r="C307" s="33" t="s">
        <v>82</v>
      </c>
      <c r="D307" s="57">
        <v>0</v>
      </c>
    </row>
    <row r="308" spans="1:4" x14ac:dyDescent="0.25">
      <c r="A308" s="69"/>
      <c r="B308" s="20" t="s">
        <v>227</v>
      </c>
      <c r="C308" s="33" t="s">
        <v>82</v>
      </c>
      <c r="D308" s="57">
        <v>1</v>
      </c>
    </row>
    <row r="309" spans="1:4" x14ac:dyDescent="0.25">
      <c r="A309" s="69"/>
      <c r="B309" s="20" t="s">
        <v>384</v>
      </c>
      <c r="C309" s="33" t="s">
        <v>82</v>
      </c>
      <c r="D309" s="57">
        <v>0</v>
      </c>
    </row>
    <row r="310" spans="1:4" x14ac:dyDescent="0.25">
      <c r="A310" s="69"/>
      <c r="B310" s="20" t="s">
        <v>385</v>
      </c>
      <c r="C310" s="33" t="s">
        <v>82</v>
      </c>
      <c r="D310" s="57">
        <v>1</v>
      </c>
    </row>
    <row r="311" spans="1:4" x14ac:dyDescent="0.25">
      <c r="A311" s="69"/>
      <c r="B311" s="22" t="s">
        <v>386</v>
      </c>
      <c r="C311" s="33" t="s">
        <v>82</v>
      </c>
      <c r="D311" s="57">
        <v>0</v>
      </c>
    </row>
    <row r="312" spans="1:4" x14ac:dyDescent="0.25">
      <c r="A312" s="75"/>
      <c r="B312" s="23" t="s">
        <v>383</v>
      </c>
      <c r="C312" s="33" t="s">
        <v>82</v>
      </c>
      <c r="D312" s="57">
        <v>0</v>
      </c>
    </row>
    <row r="313" spans="1:4" x14ac:dyDescent="0.25">
      <c r="A313" s="76" t="s">
        <v>387</v>
      </c>
      <c r="B313" s="20" t="s">
        <v>455</v>
      </c>
      <c r="C313" s="33" t="s">
        <v>388</v>
      </c>
      <c r="D313" s="57">
        <v>2.8</v>
      </c>
    </row>
    <row r="314" spans="1:4" ht="30" x14ac:dyDescent="0.25">
      <c r="A314" s="76"/>
      <c r="B314" s="20" t="s">
        <v>109</v>
      </c>
      <c r="C314" s="33" t="s">
        <v>51</v>
      </c>
      <c r="D314" s="53" t="s">
        <v>213</v>
      </c>
    </row>
    <row r="315" spans="1:4" x14ac:dyDescent="0.25">
      <c r="A315" s="77" t="s">
        <v>389</v>
      </c>
      <c r="B315" s="20" t="s">
        <v>390</v>
      </c>
      <c r="C315" s="33" t="s">
        <v>82</v>
      </c>
      <c r="D315" s="57">
        <v>0</v>
      </c>
    </row>
    <row r="316" spans="1:4" x14ac:dyDescent="0.25">
      <c r="A316" s="78"/>
      <c r="B316" s="20" t="s">
        <v>91</v>
      </c>
      <c r="C316" s="33" t="s">
        <v>82</v>
      </c>
      <c r="D316" s="57">
        <v>0</v>
      </c>
    </row>
    <row r="317" spans="1:4" x14ac:dyDescent="0.25">
      <c r="A317" s="78"/>
      <c r="B317" s="20" t="s">
        <v>92</v>
      </c>
      <c r="C317" s="33" t="s">
        <v>82</v>
      </c>
      <c r="D317" s="57">
        <v>0</v>
      </c>
    </row>
    <row r="318" spans="1:4" x14ac:dyDescent="0.25">
      <c r="A318" s="78"/>
      <c r="B318" s="20" t="s">
        <v>2</v>
      </c>
      <c r="C318" s="33" t="s">
        <v>82</v>
      </c>
      <c r="D318" s="57">
        <v>0</v>
      </c>
    </row>
    <row r="319" spans="1:4" x14ac:dyDescent="0.25">
      <c r="A319" s="78"/>
      <c r="B319" s="20" t="s">
        <v>3</v>
      </c>
      <c r="C319" s="33" t="s">
        <v>82</v>
      </c>
      <c r="D319" s="57">
        <v>0</v>
      </c>
    </row>
    <row r="320" spans="1:4" x14ac:dyDescent="0.25">
      <c r="A320" s="78"/>
      <c r="B320" s="20" t="s">
        <v>5</v>
      </c>
      <c r="C320" s="33" t="s">
        <v>82</v>
      </c>
      <c r="D320" s="57">
        <v>0</v>
      </c>
    </row>
    <row r="321" spans="1:4" x14ac:dyDescent="0.25">
      <c r="A321" s="78"/>
      <c r="B321" s="20" t="s">
        <v>6</v>
      </c>
      <c r="C321" s="33" t="s">
        <v>82</v>
      </c>
      <c r="D321" s="57">
        <v>0</v>
      </c>
    </row>
    <row r="322" spans="1:4" x14ac:dyDescent="0.25">
      <c r="A322" s="78"/>
      <c r="B322" s="20" t="s">
        <v>154</v>
      </c>
      <c r="C322" s="33" t="s">
        <v>82</v>
      </c>
      <c r="D322" s="57">
        <v>0</v>
      </c>
    </row>
    <row r="323" spans="1:4" x14ac:dyDescent="0.25">
      <c r="A323" s="78"/>
      <c r="B323" s="20" t="s">
        <v>7</v>
      </c>
      <c r="C323" s="33" t="s">
        <v>82</v>
      </c>
      <c r="D323" s="57">
        <v>0</v>
      </c>
    </row>
    <row r="324" spans="1:4" x14ac:dyDescent="0.25">
      <c r="A324" s="79"/>
      <c r="B324" s="20" t="s">
        <v>8</v>
      </c>
      <c r="C324" s="33" t="s">
        <v>82</v>
      </c>
      <c r="D324" s="57">
        <v>0</v>
      </c>
    </row>
    <row r="325" spans="1:4" ht="15.75" x14ac:dyDescent="0.25">
      <c r="A325" s="74" t="s">
        <v>393</v>
      </c>
      <c r="B325" s="74"/>
      <c r="C325" s="74"/>
      <c r="D325" s="59"/>
    </row>
    <row r="326" spans="1:4" x14ac:dyDescent="0.25">
      <c r="A326" s="72" t="s">
        <v>456</v>
      </c>
      <c r="B326" s="73"/>
      <c r="C326" s="33" t="s">
        <v>371</v>
      </c>
      <c r="D326" s="57">
        <v>23.36</v>
      </c>
    </row>
    <row r="327" spans="1:4" x14ac:dyDescent="0.25">
      <c r="A327" s="72" t="s">
        <v>230</v>
      </c>
      <c r="B327" s="73"/>
      <c r="C327" s="33" t="s">
        <v>371</v>
      </c>
      <c r="D327" s="57">
        <v>0</v>
      </c>
    </row>
    <row r="328" spans="1:4" x14ac:dyDescent="0.25">
      <c r="A328" s="72" t="s">
        <v>255</v>
      </c>
      <c r="B328" s="73"/>
      <c r="C328" s="33" t="s">
        <v>371</v>
      </c>
      <c r="D328" s="57">
        <v>6.82</v>
      </c>
    </row>
    <row r="329" spans="1:4" x14ac:dyDescent="0.25">
      <c r="A329" s="72" t="s">
        <v>457</v>
      </c>
      <c r="B329" s="73"/>
      <c r="C329" s="33" t="s">
        <v>371</v>
      </c>
      <c r="D329" s="57">
        <v>1.74</v>
      </c>
    </row>
    <row r="330" spans="1:4" x14ac:dyDescent="0.25">
      <c r="A330" s="66" t="s">
        <v>458</v>
      </c>
      <c r="B330" s="67"/>
      <c r="C330" s="33" t="s">
        <v>120</v>
      </c>
      <c r="D330" s="57">
        <v>2</v>
      </c>
    </row>
    <row r="331" spans="1:4" x14ac:dyDescent="0.25">
      <c r="A331" s="72" t="s">
        <v>256</v>
      </c>
      <c r="B331" s="73"/>
      <c r="C331" s="33" t="s">
        <v>51</v>
      </c>
      <c r="D331" s="53" t="s">
        <v>213</v>
      </c>
    </row>
    <row r="332" spans="1:4" x14ac:dyDescent="0.25">
      <c r="A332" s="66" t="s">
        <v>257</v>
      </c>
      <c r="B332" s="67"/>
      <c r="C332" s="33" t="s">
        <v>51</v>
      </c>
      <c r="D332" s="53" t="s">
        <v>213</v>
      </c>
    </row>
    <row r="384" spans="4:4" x14ac:dyDescent="0.25">
      <c r="D384" s="12">
        <f>'Форма ДОУ 1'!D280</f>
        <v>4</v>
      </c>
    </row>
  </sheetData>
  <sheetProtection algorithmName="SHA-512" hashValue="n1PdU3abVOhISnO7HfV7WTcLGR4fo7Zu+go+13qOmEEmzYePIFYydorSWxUbjIV+8O8QOYtUuYeixumL13fNwA==" saltValue="ofSrp6m0i7543U3y6AjuVw==" spinCount="100000" sheet="1" objects="1" scenarios="1"/>
  <mergeCells count="84">
    <mergeCell ref="A2:C2"/>
    <mergeCell ref="A208:A213"/>
    <mergeCell ref="A161:A164"/>
    <mergeCell ref="A165:A167"/>
    <mergeCell ref="A168:A173"/>
    <mergeCell ref="A177:A180"/>
    <mergeCell ref="A174:A176"/>
    <mergeCell ref="A140:A144"/>
    <mergeCell ref="A145:A160"/>
    <mergeCell ref="A182:A197"/>
    <mergeCell ref="A198:A203"/>
    <mergeCell ref="A204:A207"/>
    <mergeCell ref="A27:A31"/>
    <mergeCell ref="A93:B93"/>
    <mergeCell ref="A51:A91"/>
    <mergeCell ref="A110:A123"/>
    <mergeCell ref="A246:A253"/>
    <mergeCell ref="A214:A218"/>
    <mergeCell ref="A219:B219"/>
    <mergeCell ref="A220:B220"/>
    <mergeCell ref="A221:B221"/>
    <mergeCell ref="A224:A233"/>
    <mergeCell ref="B235:C235"/>
    <mergeCell ref="A223:B223"/>
    <mergeCell ref="A222:B222"/>
    <mergeCell ref="A234:A245"/>
    <mergeCell ref="B234:C234"/>
    <mergeCell ref="A124:A129"/>
    <mergeCell ref="A130:A139"/>
    <mergeCell ref="A94:B94"/>
    <mergeCell ref="A104:A109"/>
    <mergeCell ref="A95:A103"/>
    <mergeCell ref="A45:A50"/>
    <mergeCell ref="A14:C14"/>
    <mergeCell ref="A15:C15"/>
    <mergeCell ref="A23:B23"/>
    <mergeCell ref="A92:B92"/>
    <mergeCell ref="A43:B43"/>
    <mergeCell ref="A44:B44"/>
    <mergeCell ref="A6:C6"/>
    <mergeCell ref="A7:C7"/>
    <mergeCell ref="A8:C8"/>
    <mergeCell ref="A38:A42"/>
    <mergeCell ref="A9:C9"/>
    <mergeCell ref="A10:C10"/>
    <mergeCell ref="A11:C11"/>
    <mergeCell ref="A12:C12"/>
    <mergeCell ref="A13:C13"/>
    <mergeCell ref="A32:B32"/>
    <mergeCell ref="A34:B34"/>
    <mergeCell ref="A33:B33"/>
    <mergeCell ref="A35:B35"/>
    <mergeCell ref="A24:B24"/>
    <mergeCell ref="A25:B25"/>
    <mergeCell ref="A26:B26"/>
    <mergeCell ref="A254:C254"/>
    <mergeCell ref="A282:A287"/>
    <mergeCell ref="A288:A297"/>
    <mergeCell ref="A1:C1"/>
    <mergeCell ref="A22:B22"/>
    <mergeCell ref="A36:A37"/>
    <mergeCell ref="A3:C3"/>
    <mergeCell ref="A4:C4"/>
    <mergeCell ref="A5:C5"/>
    <mergeCell ref="A16:C16"/>
    <mergeCell ref="A17:C17"/>
    <mergeCell ref="A21:C21"/>
    <mergeCell ref="A18:A20"/>
    <mergeCell ref="B18:C18"/>
    <mergeCell ref="B19:C19"/>
    <mergeCell ref="B20:C20"/>
    <mergeCell ref="A332:B332"/>
    <mergeCell ref="A255:A270"/>
    <mergeCell ref="A271:A281"/>
    <mergeCell ref="A330:B330"/>
    <mergeCell ref="A331:B331"/>
    <mergeCell ref="A325:C325"/>
    <mergeCell ref="A326:B326"/>
    <mergeCell ref="A327:B327"/>
    <mergeCell ref="A328:B328"/>
    <mergeCell ref="A329:B329"/>
    <mergeCell ref="A298:A312"/>
    <mergeCell ref="A313:A314"/>
    <mergeCell ref="A315:A324"/>
  </mergeCells>
  <dataValidations count="9">
    <dataValidation type="list" allowBlank="1" showInputMessage="1" showErrorMessage="1" sqref="D3">
      <formula1>р</formula1>
    </dataValidation>
    <dataValidation type="list" allowBlank="1" showInputMessage="1" showErrorMessage="1" sqref="D5">
      <formula1>мест</formula1>
    </dataValidation>
    <dataValidation type="list" allowBlank="1" showInputMessage="1" showErrorMessage="1" sqref="D6">
      <formula1>тип</formula1>
    </dataValidation>
    <dataValidation type="list" allowBlank="1" showInputMessage="1" showErrorMessage="1" sqref="D18:D20 D124:D167 D236 D238 D240 D242 D244 D95:D111 D43:D44 D27 D47:D93 D169:D175 D314 D331:D332">
      <formula1>данет</formula1>
    </dataValidation>
    <dataValidation type="list" allowBlank="1" showInputMessage="1" showErrorMessage="1" sqref="D234">
      <formula1>программа</formula1>
    </dataValidation>
    <dataValidation type="list" allowBlank="1" showInputMessage="1" showErrorMessage="1" sqref="D4">
      <formula1>INDIRECT($D$3)</formula1>
    </dataValidation>
    <dataValidation type="list" allowBlank="1" showInputMessage="1" showErrorMessage="1" sqref="D112">
      <formula1>скор</formula1>
    </dataValidation>
    <dataValidation type="list" allowBlank="1" showInputMessage="1" showErrorMessage="1" sqref="D176">
      <formula1>совет</formula1>
    </dataValidation>
    <dataValidation type="list" allowBlank="1" showInputMessage="1" showErrorMessage="1" sqref="D282:D287">
      <formula1>б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7"/>
  <sheetViews>
    <sheetView workbookViewId="0">
      <selection activeCell="B361" sqref="B361:B381"/>
    </sheetView>
  </sheetViews>
  <sheetFormatPr defaultRowHeight="15" x14ac:dyDescent="0.25"/>
  <cols>
    <col min="1" max="1" width="9.140625" style="2"/>
    <col min="2" max="2" width="33.5703125" style="2" customWidth="1"/>
    <col min="3" max="3" width="58.5703125" style="5" customWidth="1"/>
    <col min="4" max="4" width="19.5703125" style="2" customWidth="1"/>
    <col min="5" max="5" width="18.28515625" style="2" customWidth="1"/>
    <col min="6" max="16384" width="9.140625" style="2"/>
  </cols>
  <sheetData>
    <row r="1" spans="1:5" ht="15" customHeight="1" x14ac:dyDescent="0.25">
      <c r="A1" s="143" t="s">
        <v>268</v>
      </c>
      <c r="B1" s="159" t="s">
        <v>24</v>
      </c>
      <c r="C1" s="159"/>
      <c r="D1" s="159"/>
      <c r="E1" s="60" t="str">
        <f>'Форма ДОУ 1'!D3</f>
        <v>Город_Ставрополь</v>
      </c>
    </row>
    <row r="2" spans="1:5" x14ac:dyDescent="0.25">
      <c r="A2" s="143"/>
      <c r="B2" s="159" t="s">
        <v>0</v>
      </c>
      <c r="C2" s="159"/>
      <c r="D2" s="159"/>
      <c r="E2" s="60" t="str">
        <f>'Форма ДОУ 1'!D4</f>
        <v>МБДОУ Д/С №40</v>
      </c>
    </row>
    <row r="3" spans="1:5" ht="15" customHeight="1" x14ac:dyDescent="0.25">
      <c r="A3" s="143"/>
      <c r="B3" s="162" t="s">
        <v>80</v>
      </c>
      <c r="C3" s="162"/>
      <c r="D3" s="162"/>
      <c r="E3" s="60" t="str">
        <f>'Форма ДОУ 1'!D5</f>
        <v>Город</v>
      </c>
    </row>
    <row r="4" spans="1:5" x14ac:dyDescent="0.25">
      <c r="A4" s="143"/>
      <c r="B4" s="159" t="s">
        <v>94</v>
      </c>
      <c r="C4" s="159"/>
      <c r="D4" s="159"/>
      <c r="E4" s="60" t="str">
        <f>'Форма ДОУ 1'!D6</f>
        <v xml:space="preserve">бюджетное  </v>
      </c>
    </row>
    <row r="5" spans="1:5" x14ac:dyDescent="0.25">
      <c r="A5" s="143"/>
      <c r="B5" s="159" t="s">
        <v>93</v>
      </c>
      <c r="C5" s="159"/>
      <c r="D5" s="159"/>
      <c r="E5" s="60" t="str">
        <f>'Форма ДОУ 1'!D7</f>
        <v>stavsad40.ru</v>
      </c>
    </row>
    <row r="6" spans="1:5" ht="15" customHeight="1" x14ac:dyDescent="0.25">
      <c r="A6" s="143"/>
      <c r="B6" s="148" t="s">
        <v>274</v>
      </c>
      <c r="C6" s="148"/>
      <c r="D6" s="148"/>
      <c r="E6" s="60" t="str">
        <f>'Форма ДОУ 1'!D8</f>
        <v>Диденко</v>
      </c>
    </row>
    <row r="7" spans="1:5" x14ac:dyDescent="0.25">
      <c r="A7" s="143"/>
      <c r="B7" s="163" t="s">
        <v>143</v>
      </c>
      <c r="C7" s="163"/>
      <c r="D7" s="163"/>
      <c r="E7" s="60" t="str">
        <f>'Форма ДОУ 1'!D9</f>
        <v>Ирина</v>
      </c>
    </row>
    <row r="8" spans="1:5" x14ac:dyDescent="0.25">
      <c r="A8" s="143"/>
      <c r="B8" s="163" t="s">
        <v>144</v>
      </c>
      <c r="C8" s="163"/>
      <c r="D8" s="163"/>
      <c r="E8" s="60" t="str">
        <f>'Форма ДОУ 1'!D10</f>
        <v>Анатольевна</v>
      </c>
    </row>
    <row r="9" spans="1:5" x14ac:dyDescent="0.25">
      <c r="A9" s="143"/>
      <c r="B9" s="147" t="s">
        <v>145</v>
      </c>
      <c r="C9" s="147"/>
      <c r="D9" s="147"/>
      <c r="E9" s="60" t="str">
        <f>'Форма ДОУ 1'!D11</f>
        <v>8(8652) 265198</v>
      </c>
    </row>
    <row r="10" spans="1:5" x14ac:dyDescent="0.25">
      <c r="A10" s="143"/>
      <c r="B10" s="147" t="s">
        <v>146</v>
      </c>
      <c r="C10" s="147"/>
      <c r="D10" s="147"/>
      <c r="E10" s="60" t="str">
        <f>'Форма ДОУ 1'!D12</f>
        <v>mdou40@rambler.ru</v>
      </c>
    </row>
    <row r="11" spans="1:5" ht="15" customHeight="1" x14ac:dyDescent="0.25">
      <c r="A11" s="143"/>
      <c r="B11" s="148" t="s">
        <v>329</v>
      </c>
      <c r="C11" s="148"/>
      <c r="D11" s="148"/>
      <c r="E11" s="60" t="str">
        <f>'Форма ДОУ 1'!D13</f>
        <v>Соболева</v>
      </c>
    </row>
    <row r="12" spans="1:5" x14ac:dyDescent="0.25">
      <c r="A12" s="143"/>
      <c r="B12" s="158" t="s">
        <v>143</v>
      </c>
      <c r="C12" s="158"/>
      <c r="D12" s="158"/>
      <c r="E12" s="60" t="str">
        <f>'Форма ДОУ 1'!D14</f>
        <v>Анна</v>
      </c>
    </row>
    <row r="13" spans="1:5" x14ac:dyDescent="0.25">
      <c r="A13" s="143"/>
      <c r="B13" s="158" t="s">
        <v>147</v>
      </c>
      <c r="C13" s="158"/>
      <c r="D13" s="158"/>
      <c r="E13" s="60" t="str">
        <f>'Форма ДОУ 1'!D15</f>
        <v>Анатольевна</v>
      </c>
    </row>
    <row r="14" spans="1:5" x14ac:dyDescent="0.25">
      <c r="A14" s="143"/>
      <c r="B14" s="147" t="s">
        <v>145</v>
      </c>
      <c r="C14" s="147"/>
      <c r="D14" s="147"/>
      <c r="E14" s="60" t="str">
        <f>'Форма ДОУ 1'!D16</f>
        <v>8(8652)265138</v>
      </c>
    </row>
    <row r="15" spans="1:5" x14ac:dyDescent="0.25">
      <c r="A15" s="143"/>
      <c r="B15" s="159" t="s">
        <v>146</v>
      </c>
      <c r="C15" s="159"/>
      <c r="D15" s="159"/>
      <c r="E15" s="60" t="str">
        <f>'Форма ДОУ 1'!D17</f>
        <v>mdou40@rambler.ru</v>
      </c>
    </row>
    <row r="16" spans="1:5" ht="27.75" customHeight="1" x14ac:dyDescent="0.25">
      <c r="A16" s="143"/>
      <c r="B16" s="160" t="s">
        <v>263</v>
      </c>
      <c r="C16" s="151" t="s">
        <v>330</v>
      </c>
      <c r="D16" s="151"/>
      <c r="E16" s="60" t="str">
        <f>'Форма ДОУ 1'!D18</f>
        <v>нет</v>
      </c>
    </row>
    <row r="17" spans="1:5" x14ac:dyDescent="0.25">
      <c r="A17" s="143"/>
      <c r="B17" s="160"/>
      <c r="C17" s="151" t="s">
        <v>421</v>
      </c>
      <c r="D17" s="151"/>
      <c r="E17" s="60" t="str">
        <f>'Форма ДОУ 1'!D19</f>
        <v>нет</v>
      </c>
    </row>
    <row r="18" spans="1:5" ht="33" customHeight="1" x14ac:dyDescent="0.25">
      <c r="A18" s="143"/>
      <c r="B18" s="160"/>
      <c r="C18" s="151" t="s">
        <v>424</v>
      </c>
      <c r="D18" s="151"/>
      <c r="E18" s="60" t="str">
        <f>'Форма ДОУ 1'!D20</f>
        <v>нет</v>
      </c>
    </row>
    <row r="19" spans="1:5" x14ac:dyDescent="0.25">
      <c r="A19" s="143" t="s">
        <v>269</v>
      </c>
      <c r="B19" s="161" t="s">
        <v>25</v>
      </c>
      <c r="C19" s="161"/>
      <c r="D19" s="60" t="s">
        <v>82</v>
      </c>
      <c r="E19" s="60">
        <f>'Форма ДОУ 1'!D22</f>
        <v>75</v>
      </c>
    </row>
    <row r="20" spans="1:5" ht="15" customHeight="1" x14ac:dyDescent="0.25">
      <c r="A20" s="143"/>
      <c r="B20" s="166" t="s">
        <v>81</v>
      </c>
      <c r="C20" s="166"/>
      <c r="D20" s="60" t="s">
        <v>82</v>
      </c>
      <c r="E20" s="60">
        <f>'Форма ДОУ 1'!D23</f>
        <v>1</v>
      </c>
    </row>
    <row r="21" spans="1:5" ht="15" customHeight="1" x14ac:dyDescent="0.25">
      <c r="A21" s="143"/>
      <c r="B21" s="164" t="s">
        <v>426</v>
      </c>
      <c r="C21" s="164"/>
      <c r="D21" s="60" t="s">
        <v>381</v>
      </c>
      <c r="E21" s="60">
        <f>'Форма ДОУ 1'!D24</f>
        <v>843.8</v>
      </c>
    </row>
    <row r="22" spans="1:5" ht="15" customHeight="1" x14ac:dyDescent="0.25">
      <c r="A22" s="143"/>
      <c r="B22" s="164" t="s">
        <v>486</v>
      </c>
      <c r="C22" s="164"/>
      <c r="D22" s="60" t="s">
        <v>381</v>
      </c>
      <c r="E22" s="60">
        <f>'Форма ДОУ 1'!D25</f>
        <v>49.875</v>
      </c>
    </row>
    <row r="23" spans="1:5" ht="15" customHeight="1" x14ac:dyDescent="0.25">
      <c r="A23" s="143"/>
      <c r="B23" s="164" t="s">
        <v>392</v>
      </c>
      <c r="C23" s="164"/>
      <c r="D23" s="60" t="s">
        <v>381</v>
      </c>
      <c r="E23" s="60">
        <f>'Форма ДОУ 1'!D26</f>
        <v>460</v>
      </c>
    </row>
    <row r="24" spans="1:5" ht="15" customHeight="1" x14ac:dyDescent="0.25">
      <c r="A24" s="143"/>
      <c r="B24" s="164" t="s">
        <v>396</v>
      </c>
      <c r="C24" s="164"/>
      <c r="D24" s="60" t="s">
        <v>397</v>
      </c>
      <c r="E24" s="60" t="e">
        <f>E23/E39</f>
        <v>#DIV/0!</v>
      </c>
    </row>
    <row r="25" spans="1:5" ht="30" customHeight="1" x14ac:dyDescent="0.25">
      <c r="A25" s="143"/>
      <c r="B25" s="164" t="s">
        <v>332</v>
      </c>
      <c r="C25" s="61" t="s">
        <v>331</v>
      </c>
      <c r="D25" s="62" t="s">
        <v>51</v>
      </c>
      <c r="E25" s="62" t="str">
        <f>'Форма ДОУ 1'!D27</f>
        <v>да</v>
      </c>
    </row>
    <row r="26" spans="1:5" x14ac:dyDescent="0.25">
      <c r="A26" s="143"/>
      <c r="B26" s="164"/>
      <c r="C26" s="35" t="s">
        <v>50</v>
      </c>
      <c r="D26" s="62" t="s">
        <v>82</v>
      </c>
      <c r="E26" s="62">
        <f>'Форма ДОУ 1'!D28</f>
        <v>1</v>
      </c>
    </row>
    <row r="27" spans="1:5" x14ac:dyDescent="0.25">
      <c r="A27" s="143"/>
      <c r="B27" s="164"/>
      <c r="C27" s="35" t="s">
        <v>324</v>
      </c>
      <c r="D27" s="62" t="s">
        <v>82</v>
      </c>
      <c r="E27" s="62">
        <f>'Форма ДОУ 1'!D29</f>
        <v>1</v>
      </c>
    </row>
    <row r="28" spans="1:5" x14ac:dyDescent="0.25">
      <c r="A28" s="143"/>
      <c r="B28" s="164"/>
      <c r="C28" s="35" t="s">
        <v>325</v>
      </c>
      <c r="D28" s="62" t="s">
        <v>82</v>
      </c>
      <c r="E28" s="62">
        <f>'Форма ДОУ 1'!D30</f>
        <v>1</v>
      </c>
    </row>
    <row r="29" spans="1:5" x14ac:dyDescent="0.25">
      <c r="A29" s="143"/>
      <c r="B29" s="164"/>
      <c r="C29" s="35" t="s">
        <v>55</v>
      </c>
      <c r="D29" s="62" t="s">
        <v>82</v>
      </c>
      <c r="E29" s="62">
        <f>'Форма ДОУ 1'!D31</f>
        <v>1</v>
      </c>
    </row>
    <row r="30" spans="1:5" x14ac:dyDescent="0.25">
      <c r="A30" s="143"/>
      <c r="B30" s="165" t="s">
        <v>333</v>
      </c>
      <c r="C30" s="165"/>
      <c r="D30" s="60" t="s">
        <v>82</v>
      </c>
      <c r="E30" s="60">
        <f>'Форма ДОУ 1'!D32</f>
        <v>0</v>
      </c>
    </row>
    <row r="31" spans="1:5" x14ac:dyDescent="0.25">
      <c r="A31" s="143"/>
      <c r="B31" s="167" t="s">
        <v>334</v>
      </c>
      <c r="C31" s="167"/>
      <c r="D31" s="60" t="s">
        <v>120</v>
      </c>
      <c r="E31" s="60">
        <f>'Форма ДОУ 1'!D33</f>
        <v>133</v>
      </c>
    </row>
    <row r="32" spans="1:5" x14ac:dyDescent="0.25">
      <c r="A32" s="143"/>
      <c r="B32" s="167"/>
      <c r="C32" s="167"/>
      <c r="D32" s="60" t="s">
        <v>394</v>
      </c>
      <c r="E32" s="60" t="e">
        <f>E31/$E$39*100</f>
        <v>#DIV/0!</v>
      </c>
    </row>
    <row r="33" spans="1:5" ht="15" customHeight="1" x14ac:dyDescent="0.25">
      <c r="A33" s="143"/>
      <c r="B33" s="164" t="s">
        <v>328</v>
      </c>
      <c r="C33" s="164"/>
      <c r="D33" s="60" t="s">
        <v>82</v>
      </c>
      <c r="E33" s="60">
        <f>'Форма ДОУ 1'!D34</f>
        <v>0</v>
      </c>
    </row>
    <row r="34" spans="1:5" x14ac:dyDescent="0.25">
      <c r="A34" s="143"/>
      <c r="B34" s="167" t="s">
        <v>334</v>
      </c>
      <c r="C34" s="167"/>
      <c r="D34" s="60" t="s">
        <v>120</v>
      </c>
      <c r="E34" s="60">
        <f>'Форма ДОУ 1'!D35</f>
        <v>133</v>
      </c>
    </row>
    <row r="35" spans="1:5" x14ac:dyDescent="0.25">
      <c r="A35" s="143"/>
      <c r="B35" s="167"/>
      <c r="C35" s="167"/>
      <c r="D35" s="60" t="s">
        <v>394</v>
      </c>
      <c r="E35" s="60" t="e">
        <f>E34/$E$39*100</f>
        <v>#DIV/0!</v>
      </c>
    </row>
    <row r="36" spans="1:5" x14ac:dyDescent="0.25">
      <c r="A36" s="143"/>
      <c r="B36" s="161" t="s">
        <v>339</v>
      </c>
      <c r="C36" s="24" t="s">
        <v>395</v>
      </c>
      <c r="D36" s="60" t="s">
        <v>82</v>
      </c>
      <c r="E36" s="60">
        <f>'Форма ДОУ 1'!D36</f>
        <v>4</v>
      </c>
    </row>
    <row r="37" spans="1:5" x14ac:dyDescent="0.25">
      <c r="A37" s="143"/>
      <c r="B37" s="161"/>
      <c r="C37" s="147" t="s">
        <v>54</v>
      </c>
      <c r="D37" s="60" t="s">
        <v>82</v>
      </c>
      <c r="E37" s="60">
        <f>'Форма ДОУ 1'!D37</f>
        <v>0</v>
      </c>
    </row>
    <row r="38" spans="1:5" x14ac:dyDescent="0.25">
      <c r="A38" s="143"/>
      <c r="B38" s="161"/>
      <c r="C38" s="147"/>
      <c r="D38" s="60" t="s">
        <v>394</v>
      </c>
      <c r="E38" s="60">
        <f>E37/E36*100</f>
        <v>0</v>
      </c>
    </row>
    <row r="39" spans="1:5" x14ac:dyDescent="0.25">
      <c r="A39" s="143"/>
      <c r="B39" s="153" t="s">
        <v>267</v>
      </c>
      <c r="C39" s="24" t="s">
        <v>234</v>
      </c>
      <c r="D39" s="60" t="s">
        <v>83</v>
      </c>
      <c r="E39" s="60">
        <f>'Форма ДОУ 1'!D38</f>
        <v>0</v>
      </c>
    </row>
    <row r="40" spans="1:5" x14ac:dyDescent="0.25">
      <c r="A40" s="143"/>
      <c r="B40" s="153"/>
      <c r="C40" s="147" t="s">
        <v>335</v>
      </c>
      <c r="D40" s="60" t="s">
        <v>83</v>
      </c>
      <c r="E40" s="60">
        <f>'Форма ДОУ 1'!D39</f>
        <v>15</v>
      </c>
    </row>
    <row r="41" spans="1:5" x14ac:dyDescent="0.25">
      <c r="A41" s="143"/>
      <c r="B41" s="153"/>
      <c r="C41" s="147"/>
      <c r="D41" s="60" t="s">
        <v>394</v>
      </c>
      <c r="E41" s="60" t="e">
        <f>E40/$E$39*100</f>
        <v>#DIV/0!</v>
      </c>
    </row>
    <row r="42" spans="1:5" ht="15" customHeight="1" x14ac:dyDescent="0.25">
      <c r="A42" s="143"/>
      <c r="B42" s="153"/>
      <c r="C42" s="147" t="s">
        <v>235</v>
      </c>
      <c r="D42" s="60" t="s">
        <v>83</v>
      </c>
      <c r="E42" s="60">
        <f>'Форма ДОУ 1'!D40</f>
        <v>0</v>
      </c>
    </row>
    <row r="43" spans="1:5" ht="15" customHeight="1" x14ac:dyDescent="0.25">
      <c r="A43" s="143"/>
      <c r="B43" s="153"/>
      <c r="C43" s="147"/>
      <c r="D43" s="60" t="s">
        <v>394</v>
      </c>
      <c r="E43" s="60" t="e">
        <f>E42/$E$39*100</f>
        <v>#DIV/0!</v>
      </c>
    </row>
    <row r="44" spans="1:5" ht="15" customHeight="1" x14ac:dyDescent="0.25">
      <c r="A44" s="143"/>
      <c r="B44" s="153"/>
      <c r="C44" s="147" t="s">
        <v>335</v>
      </c>
      <c r="D44" s="60" t="s">
        <v>83</v>
      </c>
      <c r="E44" s="60">
        <f>'Форма ДОУ 1'!D41</f>
        <v>118</v>
      </c>
    </row>
    <row r="45" spans="1:5" ht="15" customHeight="1" x14ac:dyDescent="0.25">
      <c r="A45" s="143"/>
      <c r="B45" s="153"/>
      <c r="C45" s="147"/>
      <c r="D45" s="60" t="s">
        <v>394</v>
      </c>
      <c r="E45" s="60" t="e">
        <f>E44/$E$39*100</f>
        <v>#DIV/0!</v>
      </c>
    </row>
    <row r="46" spans="1:5" x14ac:dyDescent="0.25">
      <c r="A46" s="143"/>
      <c r="B46" s="153"/>
      <c r="C46" s="147" t="s">
        <v>235</v>
      </c>
      <c r="D46" s="60" t="s">
        <v>83</v>
      </c>
      <c r="E46" s="60">
        <f>'Форма ДОУ 1'!D42</f>
        <v>17</v>
      </c>
    </row>
    <row r="47" spans="1:5" x14ac:dyDescent="0.25">
      <c r="A47" s="143"/>
      <c r="B47" s="63"/>
      <c r="C47" s="147"/>
      <c r="D47" s="60" t="s">
        <v>394</v>
      </c>
      <c r="E47" s="60" t="e">
        <f>E46/$E$39*100</f>
        <v>#DIV/0!</v>
      </c>
    </row>
    <row r="48" spans="1:5" x14ac:dyDescent="0.25">
      <c r="A48" s="143"/>
      <c r="B48" s="153" t="s">
        <v>326</v>
      </c>
      <c r="C48" s="153"/>
      <c r="D48" s="60" t="s">
        <v>51</v>
      </c>
      <c r="E48" s="60" t="str">
        <f>'Форма ДОУ 1'!D43</f>
        <v>нет</v>
      </c>
    </row>
    <row r="49" spans="1:5" x14ac:dyDescent="0.25">
      <c r="A49" s="143"/>
      <c r="B49" s="153" t="s">
        <v>327</v>
      </c>
      <c r="C49" s="153"/>
      <c r="D49" s="60" t="s">
        <v>51</v>
      </c>
      <c r="E49" s="60" t="str">
        <f>'Форма ДОУ 1'!D44</f>
        <v>нет</v>
      </c>
    </row>
    <row r="50" spans="1:5" x14ac:dyDescent="0.25">
      <c r="A50" s="143"/>
      <c r="B50" s="168" t="s">
        <v>26</v>
      </c>
      <c r="C50" s="39" t="s">
        <v>340</v>
      </c>
      <c r="D50" s="62" t="s">
        <v>120</v>
      </c>
      <c r="E50" s="62">
        <f>'Форма ДОУ 1'!D45</f>
        <v>0</v>
      </c>
    </row>
    <row r="51" spans="1:5" x14ac:dyDescent="0.25">
      <c r="A51" s="143"/>
      <c r="B51" s="168"/>
      <c r="C51" s="39" t="s">
        <v>336</v>
      </c>
      <c r="D51" s="62" t="s">
        <v>120</v>
      </c>
      <c r="E51" s="62">
        <f>'Форма ДОУ 1'!D46</f>
        <v>0</v>
      </c>
    </row>
    <row r="52" spans="1:5" x14ac:dyDescent="0.25">
      <c r="A52" s="143"/>
      <c r="B52" s="168"/>
      <c r="C52" s="35" t="s">
        <v>236</v>
      </c>
      <c r="D52" s="62" t="s">
        <v>51</v>
      </c>
      <c r="E52" s="62" t="str">
        <f>'Форма ДОУ 1'!D47</f>
        <v>да</v>
      </c>
    </row>
    <row r="53" spans="1:5" x14ac:dyDescent="0.25">
      <c r="A53" s="143"/>
      <c r="B53" s="168"/>
      <c r="C53" s="35" t="s">
        <v>148</v>
      </c>
      <c r="D53" s="62" t="s">
        <v>51</v>
      </c>
      <c r="E53" s="62" t="str">
        <f>'Форма ДОУ 1'!D48</f>
        <v>да</v>
      </c>
    </row>
    <row r="54" spans="1:5" x14ac:dyDescent="0.25">
      <c r="A54" s="143"/>
      <c r="B54" s="168"/>
      <c r="C54" s="35" t="s">
        <v>149</v>
      </c>
      <c r="D54" s="62" t="s">
        <v>51</v>
      </c>
      <c r="E54" s="62" t="str">
        <f>'Форма ДОУ 1'!D49</f>
        <v>да</v>
      </c>
    </row>
    <row r="55" spans="1:5" x14ac:dyDescent="0.25">
      <c r="A55" s="143"/>
      <c r="B55" s="168"/>
      <c r="C55" s="35" t="s">
        <v>150</v>
      </c>
      <c r="D55" s="62" t="s">
        <v>51</v>
      </c>
      <c r="E55" s="62" t="str">
        <f>'Форма ДОУ 1'!D50</f>
        <v>нет</v>
      </c>
    </row>
    <row r="56" spans="1:5" x14ac:dyDescent="0.25">
      <c r="A56" s="143"/>
      <c r="B56" s="156" t="s">
        <v>337</v>
      </c>
      <c r="C56" s="156"/>
      <c r="D56" s="60" t="s">
        <v>51</v>
      </c>
      <c r="E56" s="60" t="str">
        <f>'Форма ДОУ 1'!D51</f>
        <v>да</v>
      </c>
    </row>
    <row r="57" spans="1:5" x14ac:dyDescent="0.25">
      <c r="A57" s="143"/>
      <c r="B57" s="156" t="s">
        <v>237</v>
      </c>
      <c r="C57" s="156"/>
      <c r="D57" s="60" t="s">
        <v>51</v>
      </c>
      <c r="E57" s="60" t="str">
        <f>'Форма ДОУ 1'!D52</f>
        <v>нет</v>
      </c>
    </row>
    <row r="58" spans="1:5" ht="15.75" customHeight="1" x14ac:dyDescent="0.25">
      <c r="A58" s="143"/>
      <c r="B58" s="146" t="s">
        <v>338</v>
      </c>
      <c r="C58" s="44" t="s">
        <v>9</v>
      </c>
      <c r="D58" s="60" t="s">
        <v>51</v>
      </c>
      <c r="E58" s="60" t="str">
        <f>'Форма ДОУ 1'!D53</f>
        <v>нет</v>
      </c>
    </row>
    <row r="59" spans="1:5" ht="15.75" customHeight="1" x14ac:dyDescent="0.25">
      <c r="A59" s="143"/>
      <c r="B59" s="146"/>
      <c r="C59" s="44" t="s">
        <v>10</v>
      </c>
      <c r="D59" s="60" t="s">
        <v>51</v>
      </c>
      <c r="E59" s="60" t="str">
        <f>'Форма ДОУ 1'!D54</f>
        <v>нет</v>
      </c>
    </row>
    <row r="60" spans="1:5" ht="15.75" customHeight="1" x14ac:dyDescent="0.25">
      <c r="A60" s="143"/>
      <c r="B60" s="146"/>
      <c r="C60" s="44" t="s">
        <v>11</v>
      </c>
      <c r="D60" s="60" t="s">
        <v>51</v>
      </c>
      <c r="E60" s="60" t="str">
        <f>'Форма ДОУ 1'!D55</f>
        <v>да</v>
      </c>
    </row>
    <row r="61" spans="1:5" ht="15.75" customHeight="1" x14ac:dyDescent="0.25">
      <c r="A61" s="143"/>
      <c r="B61" s="146"/>
      <c r="C61" s="44" t="s">
        <v>341</v>
      </c>
      <c r="D61" s="60" t="s">
        <v>51</v>
      </c>
      <c r="E61" s="60" t="str">
        <f>'Форма ДОУ 1'!D56</f>
        <v>да</v>
      </c>
    </row>
    <row r="62" spans="1:5" ht="15.75" customHeight="1" x14ac:dyDescent="0.25">
      <c r="A62" s="143"/>
      <c r="B62" s="146"/>
      <c r="C62" s="44" t="s">
        <v>342</v>
      </c>
      <c r="D62" s="60" t="s">
        <v>51</v>
      </c>
      <c r="E62" s="60" t="str">
        <f>'Форма ДОУ 1'!D57</f>
        <v>да</v>
      </c>
    </row>
    <row r="63" spans="1:5" ht="15.75" customHeight="1" x14ac:dyDescent="0.25">
      <c r="A63" s="143"/>
      <c r="B63" s="146"/>
      <c r="C63" s="44" t="s">
        <v>12</v>
      </c>
      <c r="D63" s="60" t="s">
        <v>51</v>
      </c>
      <c r="E63" s="60" t="str">
        <f>'Форма ДОУ 1'!D58</f>
        <v>да</v>
      </c>
    </row>
    <row r="64" spans="1:5" ht="15.75" customHeight="1" x14ac:dyDescent="0.25">
      <c r="A64" s="143"/>
      <c r="B64" s="146"/>
      <c r="C64" s="44" t="s">
        <v>14</v>
      </c>
      <c r="D64" s="60" t="s">
        <v>51</v>
      </c>
      <c r="E64" s="60" t="str">
        <f>'Форма ДОУ 1'!D59</f>
        <v>да</v>
      </c>
    </row>
    <row r="65" spans="1:5" ht="15.75" customHeight="1" x14ac:dyDescent="0.25">
      <c r="A65" s="143"/>
      <c r="B65" s="146"/>
      <c r="C65" s="44" t="s">
        <v>13</v>
      </c>
      <c r="D65" s="60" t="s">
        <v>51</v>
      </c>
      <c r="E65" s="60" t="str">
        <f>'Форма ДОУ 1'!D60</f>
        <v>да</v>
      </c>
    </row>
    <row r="66" spans="1:5" ht="15.75" customHeight="1" x14ac:dyDescent="0.25">
      <c r="A66" s="143"/>
      <c r="B66" s="146"/>
      <c r="C66" s="44" t="s">
        <v>85</v>
      </c>
      <c r="D66" s="60" t="s">
        <v>51</v>
      </c>
      <c r="E66" s="60" t="str">
        <f>'Форма ДОУ 1'!D61</f>
        <v>нет</v>
      </c>
    </row>
    <row r="67" spans="1:5" ht="15.75" customHeight="1" x14ac:dyDescent="0.25">
      <c r="A67" s="143"/>
      <c r="B67" s="146"/>
      <c r="C67" s="44" t="s">
        <v>86</v>
      </c>
      <c r="D67" s="60" t="s">
        <v>51</v>
      </c>
      <c r="E67" s="60" t="str">
        <f>'Форма ДОУ 1'!D62</f>
        <v>нет</v>
      </c>
    </row>
    <row r="68" spans="1:5" ht="15.75" customHeight="1" x14ac:dyDescent="0.25">
      <c r="A68" s="143"/>
      <c r="B68" s="146"/>
      <c r="C68" s="44" t="s">
        <v>87</v>
      </c>
      <c r="D68" s="60" t="s">
        <v>51</v>
      </c>
      <c r="E68" s="60" t="str">
        <f>'Форма ДОУ 1'!D63</f>
        <v>нет</v>
      </c>
    </row>
    <row r="69" spans="1:5" ht="15.75" customHeight="1" x14ac:dyDescent="0.25">
      <c r="A69" s="143"/>
      <c r="B69" s="146"/>
      <c r="C69" s="44" t="s">
        <v>88</v>
      </c>
      <c r="D69" s="60" t="s">
        <v>51</v>
      </c>
      <c r="E69" s="60" t="str">
        <f>'Форма ДОУ 1'!D64</f>
        <v>нет</v>
      </c>
    </row>
    <row r="70" spans="1:5" ht="15.75" customHeight="1" x14ac:dyDescent="0.25">
      <c r="A70" s="143"/>
      <c r="B70" s="146"/>
      <c r="C70" s="44" t="s">
        <v>15</v>
      </c>
      <c r="D70" s="60" t="s">
        <v>51</v>
      </c>
      <c r="E70" s="60" t="str">
        <f>'Форма ДОУ 1'!D65</f>
        <v>да</v>
      </c>
    </row>
    <row r="71" spans="1:5" ht="15.75" customHeight="1" x14ac:dyDescent="0.25">
      <c r="A71" s="143"/>
      <c r="B71" s="146"/>
      <c r="C71" s="44" t="s">
        <v>16</v>
      </c>
      <c r="D71" s="60" t="s">
        <v>51</v>
      </c>
      <c r="E71" s="60" t="str">
        <f>'Форма ДОУ 1'!D66</f>
        <v>да</v>
      </c>
    </row>
    <row r="72" spans="1:5" ht="15.75" customHeight="1" x14ac:dyDescent="0.25">
      <c r="A72" s="143"/>
      <c r="B72" s="146"/>
      <c r="C72" s="44" t="s">
        <v>17</v>
      </c>
      <c r="D72" s="60" t="s">
        <v>51</v>
      </c>
      <c r="E72" s="60" t="str">
        <f>'Форма ДОУ 1'!D67</f>
        <v>да</v>
      </c>
    </row>
    <row r="73" spans="1:5" ht="15.75" customHeight="1" x14ac:dyDescent="0.25">
      <c r="A73" s="143"/>
      <c r="B73" s="146"/>
      <c r="C73" s="44" t="s">
        <v>18</v>
      </c>
      <c r="D73" s="60" t="s">
        <v>51</v>
      </c>
      <c r="E73" s="60" t="str">
        <f>'Форма ДОУ 1'!D68</f>
        <v>да</v>
      </c>
    </row>
    <row r="74" spans="1:5" ht="15.75" customHeight="1" x14ac:dyDescent="0.25">
      <c r="A74" s="143"/>
      <c r="B74" s="146"/>
      <c r="C74" s="44" t="s">
        <v>19</v>
      </c>
      <c r="D74" s="60" t="s">
        <v>51</v>
      </c>
      <c r="E74" s="60" t="str">
        <f>'Форма ДОУ 1'!D69</f>
        <v>нет</v>
      </c>
    </row>
    <row r="75" spans="1:5" ht="15.75" customHeight="1" x14ac:dyDescent="0.25">
      <c r="A75" s="143"/>
      <c r="B75" s="146"/>
      <c r="C75" s="44" t="s">
        <v>343</v>
      </c>
      <c r="D75" s="60" t="s">
        <v>51</v>
      </c>
      <c r="E75" s="60" t="str">
        <f>'Форма ДОУ 1'!D70</f>
        <v>нет</v>
      </c>
    </row>
    <row r="76" spans="1:5" ht="15.75" customHeight="1" x14ac:dyDescent="0.25">
      <c r="A76" s="143"/>
      <c r="B76" s="146"/>
      <c r="C76" s="44" t="s">
        <v>4</v>
      </c>
      <c r="D76" s="60" t="s">
        <v>51</v>
      </c>
      <c r="E76" s="60" t="str">
        <f>'Форма ДОУ 1'!D71</f>
        <v>да</v>
      </c>
    </row>
    <row r="77" spans="1:5" ht="15.75" customHeight="1" x14ac:dyDescent="0.25">
      <c r="A77" s="143"/>
      <c r="B77" s="146"/>
      <c r="C77" s="44" t="s">
        <v>344</v>
      </c>
      <c r="D77" s="60" t="s">
        <v>51</v>
      </c>
      <c r="E77" s="60" t="str">
        <f>'Форма ДОУ 1'!D72</f>
        <v>нет</v>
      </c>
    </row>
    <row r="78" spans="1:5" ht="15.75" customHeight="1" x14ac:dyDescent="0.25">
      <c r="A78" s="143"/>
      <c r="B78" s="146"/>
      <c r="C78" s="44" t="s">
        <v>345</v>
      </c>
      <c r="D78" s="60" t="s">
        <v>51</v>
      </c>
      <c r="E78" s="60" t="str">
        <f>'Форма ДОУ 1'!D73</f>
        <v>нет</v>
      </c>
    </row>
    <row r="79" spans="1:5" ht="15.75" customHeight="1" x14ac:dyDescent="0.25">
      <c r="A79" s="143"/>
      <c r="B79" s="146"/>
      <c r="C79" s="44" t="s">
        <v>346</v>
      </c>
      <c r="D79" s="60" t="s">
        <v>51</v>
      </c>
      <c r="E79" s="60" t="str">
        <f>'Форма ДОУ 1'!D74</f>
        <v>да</v>
      </c>
    </row>
    <row r="80" spans="1:5" ht="15.75" customHeight="1" x14ac:dyDescent="0.25">
      <c r="A80" s="143"/>
      <c r="B80" s="146"/>
      <c r="C80" s="44" t="s">
        <v>347</v>
      </c>
      <c r="D80" s="60" t="s">
        <v>51</v>
      </c>
      <c r="E80" s="60" t="str">
        <f>'Форма ДОУ 1'!D75</f>
        <v>нет</v>
      </c>
    </row>
    <row r="81" spans="1:5" ht="15.75" customHeight="1" x14ac:dyDescent="0.25">
      <c r="A81" s="143"/>
      <c r="B81" s="146"/>
      <c r="C81" s="44" t="s">
        <v>348</v>
      </c>
      <c r="D81" s="60" t="s">
        <v>51</v>
      </c>
      <c r="E81" s="60" t="str">
        <f>'Форма ДОУ 1'!D76</f>
        <v>да</v>
      </c>
    </row>
    <row r="82" spans="1:5" ht="15.75" customHeight="1" x14ac:dyDescent="0.25">
      <c r="A82" s="143"/>
      <c r="B82" s="146"/>
      <c r="C82" s="44" t="s">
        <v>349</v>
      </c>
      <c r="D82" s="60" t="s">
        <v>51</v>
      </c>
      <c r="E82" s="60" t="str">
        <f>'Форма ДОУ 1'!D77</f>
        <v>да</v>
      </c>
    </row>
    <row r="83" spans="1:5" ht="15.75" customHeight="1" x14ac:dyDescent="0.25">
      <c r="A83" s="143"/>
      <c r="B83" s="146"/>
      <c r="C83" s="44" t="s">
        <v>350</v>
      </c>
      <c r="D83" s="60" t="s">
        <v>51</v>
      </c>
      <c r="E83" s="60" t="str">
        <f>'Форма ДОУ 1'!D78</f>
        <v>нет</v>
      </c>
    </row>
    <row r="84" spans="1:5" ht="15.75" customHeight="1" x14ac:dyDescent="0.25">
      <c r="A84" s="143"/>
      <c r="B84" s="146"/>
      <c r="C84" s="44" t="s">
        <v>14</v>
      </c>
      <c r="D84" s="60" t="s">
        <v>51</v>
      </c>
      <c r="E84" s="60" t="str">
        <f>'Форма ДОУ 1'!D79</f>
        <v>да</v>
      </c>
    </row>
    <row r="85" spans="1:5" ht="15.75" customHeight="1" x14ac:dyDescent="0.25">
      <c r="A85" s="143"/>
      <c r="B85" s="146"/>
      <c r="C85" s="44" t="s">
        <v>351</v>
      </c>
      <c r="D85" s="60" t="s">
        <v>51</v>
      </c>
      <c r="E85" s="60" t="str">
        <f>'Форма ДОУ 1'!D80</f>
        <v>да</v>
      </c>
    </row>
    <row r="86" spans="1:5" ht="15.75" customHeight="1" x14ac:dyDescent="0.25">
      <c r="A86" s="143"/>
      <c r="B86" s="146"/>
      <c r="C86" s="44" t="s">
        <v>352</v>
      </c>
      <c r="D86" s="60" t="s">
        <v>51</v>
      </c>
      <c r="E86" s="60" t="str">
        <f>'Форма ДОУ 1'!D81</f>
        <v>да</v>
      </c>
    </row>
    <row r="87" spans="1:5" ht="15.75" customHeight="1" x14ac:dyDescent="0.25">
      <c r="A87" s="143"/>
      <c r="B87" s="146"/>
      <c r="C87" s="44" t="s">
        <v>353</v>
      </c>
      <c r="D87" s="60" t="s">
        <v>51</v>
      </c>
      <c r="E87" s="60" t="str">
        <f>'Форма ДОУ 1'!D82</f>
        <v>да</v>
      </c>
    </row>
    <row r="88" spans="1:5" ht="15.75" customHeight="1" x14ac:dyDescent="0.25">
      <c r="A88" s="143"/>
      <c r="B88" s="146"/>
      <c r="C88" s="44" t="s">
        <v>398</v>
      </c>
      <c r="D88" s="60" t="s">
        <v>51</v>
      </c>
      <c r="E88" s="60" t="str">
        <f>'Форма ДОУ 1'!D83</f>
        <v>да</v>
      </c>
    </row>
    <row r="89" spans="1:5" ht="15.75" customHeight="1" x14ac:dyDescent="0.25">
      <c r="A89" s="143"/>
      <c r="B89" s="146"/>
      <c r="C89" s="44" t="s">
        <v>399</v>
      </c>
      <c r="D89" s="60" t="s">
        <v>51</v>
      </c>
      <c r="E89" s="60" t="str">
        <f>'Форма ДОУ 1'!D84</f>
        <v>да</v>
      </c>
    </row>
    <row r="90" spans="1:5" ht="15.75" customHeight="1" x14ac:dyDescent="0.25">
      <c r="A90" s="143"/>
      <c r="B90" s="146"/>
      <c r="C90" s="44" t="s">
        <v>354</v>
      </c>
      <c r="D90" s="60" t="s">
        <v>51</v>
      </c>
      <c r="E90" s="60" t="str">
        <f>'Форма ДОУ 1'!D85</f>
        <v>да</v>
      </c>
    </row>
    <row r="91" spans="1:5" ht="15.75" customHeight="1" x14ac:dyDescent="0.25">
      <c r="A91" s="143"/>
      <c r="B91" s="146"/>
      <c r="C91" s="44" t="s">
        <v>355</v>
      </c>
      <c r="D91" s="60" t="s">
        <v>51</v>
      </c>
      <c r="E91" s="60" t="str">
        <f>'Форма ДОУ 1'!D86</f>
        <v>да</v>
      </c>
    </row>
    <row r="92" spans="1:5" ht="15.75" customHeight="1" x14ac:dyDescent="0.25">
      <c r="A92" s="143"/>
      <c r="B92" s="146"/>
      <c r="C92" s="44" t="s">
        <v>356</v>
      </c>
      <c r="D92" s="60" t="s">
        <v>51</v>
      </c>
      <c r="E92" s="60" t="str">
        <f>'Форма ДОУ 1'!D87</f>
        <v>нет</v>
      </c>
    </row>
    <row r="93" spans="1:5" ht="15.75" customHeight="1" x14ac:dyDescent="0.25">
      <c r="A93" s="143"/>
      <c r="B93" s="146"/>
      <c r="C93" s="44" t="s">
        <v>357</v>
      </c>
      <c r="D93" s="60" t="s">
        <v>51</v>
      </c>
      <c r="E93" s="60" t="str">
        <f>'Форма ДОУ 1'!D88</f>
        <v>нет</v>
      </c>
    </row>
    <row r="94" spans="1:5" ht="15.75" customHeight="1" x14ac:dyDescent="0.25">
      <c r="A94" s="143"/>
      <c r="B94" s="146"/>
      <c r="C94" s="44" t="s">
        <v>358</v>
      </c>
      <c r="D94" s="60" t="s">
        <v>51</v>
      </c>
      <c r="E94" s="60" t="str">
        <f>'Форма ДОУ 1'!D89</f>
        <v>да</v>
      </c>
    </row>
    <row r="95" spans="1:5" ht="15.75" customHeight="1" x14ac:dyDescent="0.25">
      <c r="A95" s="143"/>
      <c r="B95" s="146"/>
      <c r="C95" s="44" t="s">
        <v>359</v>
      </c>
      <c r="D95" s="60" t="s">
        <v>51</v>
      </c>
      <c r="E95" s="60" t="str">
        <f>'Форма ДОУ 1'!D90</f>
        <v>нет</v>
      </c>
    </row>
    <row r="96" spans="1:5" ht="15.75" customHeight="1" x14ac:dyDescent="0.25">
      <c r="A96" s="143"/>
      <c r="B96" s="146"/>
      <c r="C96" s="44" t="s">
        <v>360</v>
      </c>
      <c r="D96" s="60" t="s">
        <v>51</v>
      </c>
      <c r="E96" s="60" t="str">
        <f>'Форма ДОУ 1'!D91</f>
        <v>нет</v>
      </c>
    </row>
    <row r="97" spans="1:5" x14ac:dyDescent="0.25">
      <c r="A97" s="143"/>
      <c r="B97" s="157" t="s">
        <v>232</v>
      </c>
      <c r="C97" s="157"/>
      <c r="D97" s="60" t="s">
        <v>51</v>
      </c>
      <c r="E97" s="60" t="str">
        <f>'Форма ДОУ 1'!D92</f>
        <v>нет</v>
      </c>
    </row>
    <row r="98" spans="1:5" x14ac:dyDescent="0.25">
      <c r="A98" s="143"/>
      <c r="B98" s="157" t="s">
        <v>233</v>
      </c>
      <c r="C98" s="157"/>
      <c r="D98" s="60" t="s">
        <v>51</v>
      </c>
      <c r="E98" s="60" t="str">
        <f>'Форма ДОУ 1'!D93</f>
        <v>нет</v>
      </c>
    </row>
    <row r="99" spans="1:5" x14ac:dyDescent="0.25">
      <c r="A99" s="143"/>
      <c r="B99" s="157" t="s">
        <v>311</v>
      </c>
      <c r="C99" s="157"/>
      <c r="D99" s="64" t="s">
        <v>310</v>
      </c>
      <c r="E99" s="60">
        <f>'Форма ДОУ 1'!D94</f>
        <v>133</v>
      </c>
    </row>
    <row r="100" spans="1:5" x14ac:dyDescent="0.25">
      <c r="A100" s="143"/>
      <c r="B100" s="157"/>
      <c r="C100" s="157"/>
      <c r="D100" s="64" t="s">
        <v>394</v>
      </c>
      <c r="E100" s="60" t="e">
        <f>E99/$E$39*100</f>
        <v>#DIV/0!</v>
      </c>
    </row>
    <row r="101" spans="1:5" x14ac:dyDescent="0.25">
      <c r="A101" s="143"/>
      <c r="B101" s="161" t="s">
        <v>238</v>
      </c>
      <c r="C101" s="161"/>
      <c r="D101" s="60" t="s">
        <v>51</v>
      </c>
      <c r="E101" s="60" t="str">
        <f>'Форма ДОУ 1'!D95</f>
        <v>нет</v>
      </c>
    </row>
    <row r="102" spans="1:5" x14ac:dyDescent="0.25">
      <c r="A102" s="143"/>
      <c r="B102" s="146" t="s">
        <v>84</v>
      </c>
      <c r="C102" s="44" t="s">
        <v>41</v>
      </c>
      <c r="D102" s="60" t="s">
        <v>51</v>
      </c>
      <c r="E102" s="60" t="str">
        <f>'Форма ДОУ 1'!D96</f>
        <v>да</v>
      </c>
    </row>
    <row r="103" spans="1:5" x14ac:dyDescent="0.25">
      <c r="A103" s="143"/>
      <c r="B103" s="146"/>
      <c r="C103" s="44" t="s">
        <v>42</v>
      </c>
      <c r="D103" s="60" t="s">
        <v>51</v>
      </c>
      <c r="E103" s="60" t="str">
        <f>'Форма ДОУ 1'!D97</f>
        <v>да</v>
      </c>
    </row>
    <row r="104" spans="1:5" x14ac:dyDescent="0.25">
      <c r="A104" s="143"/>
      <c r="B104" s="146"/>
      <c r="C104" s="44" t="s">
        <v>4</v>
      </c>
      <c r="D104" s="60" t="s">
        <v>51</v>
      </c>
      <c r="E104" s="60" t="str">
        <f>'Форма ДОУ 1'!D98</f>
        <v>да</v>
      </c>
    </row>
    <row r="105" spans="1:5" x14ac:dyDescent="0.25">
      <c r="A105" s="143"/>
      <c r="B105" s="146"/>
      <c r="C105" s="44" t="s">
        <v>44</v>
      </c>
      <c r="D105" s="60" t="s">
        <v>51</v>
      </c>
      <c r="E105" s="60" t="str">
        <f>'Форма ДОУ 1'!D99</f>
        <v>да</v>
      </c>
    </row>
    <row r="106" spans="1:5" ht="30" customHeight="1" x14ac:dyDescent="0.25">
      <c r="A106" s="143"/>
      <c r="B106" s="146"/>
      <c r="C106" s="44" t="s">
        <v>43</v>
      </c>
      <c r="D106" s="60" t="s">
        <v>51</v>
      </c>
      <c r="E106" s="60" t="str">
        <f>'Форма ДОУ 1'!D100</f>
        <v>да</v>
      </c>
    </row>
    <row r="107" spans="1:5" x14ac:dyDescent="0.25">
      <c r="A107" s="143"/>
      <c r="B107" s="146"/>
      <c r="C107" s="44" t="s">
        <v>48</v>
      </c>
      <c r="D107" s="60" t="s">
        <v>51</v>
      </c>
      <c r="E107" s="60" t="str">
        <f>'Форма ДОУ 1'!D101</f>
        <v>да</v>
      </c>
    </row>
    <row r="108" spans="1:5" x14ac:dyDescent="0.25">
      <c r="A108" s="143"/>
      <c r="B108" s="146"/>
      <c r="C108" s="44" t="s">
        <v>46</v>
      </c>
      <c r="D108" s="60" t="s">
        <v>51</v>
      </c>
      <c r="E108" s="60" t="str">
        <f>'Форма ДОУ 1'!D102</f>
        <v>нет</v>
      </c>
    </row>
    <row r="109" spans="1:5" x14ac:dyDescent="0.25">
      <c r="A109" s="143"/>
      <c r="B109" s="146"/>
      <c r="C109" s="44" t="s">
        <v>47</v>
      </c>
      <c r="D109" s="60" t="s">
        <v>51</v>
      </c>
      <c r="E109" s="60" t="str">
        <f>'Форма ДОУ 1'!D103</f>
        <v>да</v>
      </c>
    </row>
    <row r="110" spans="1:5" x14ac:dyDescent="0.25">
      <c r="A110" s="143"/>
      <c r="B110" s="164" t="s">
        <v>239</v>
      </c>
      <c r="C110" s="35" t="s">
        <v>89</v>
      </c>
      <c r="D110" s="62" t="s">
        <v>51</v>
      </c>
      <c r="E110" s="62" t="str">
        <f>'Форма ДОУ 1'!D104</f>
        <v>нет</v>
      </c>
    </row>
    <row r="111" spans="1:5" x14ac:dyDescent="0.25">
      <c r="A111" s="143"/>
      <c r="B111" s="164"/>
      <c r="C111" s="39" t="s">
        <v>176</v>
      </c>
      <c r="D111" s="62" t="s">
        <v>51</v>
      </c>
      <c r="E111" s="62" t="str">
        <f>'Форма ДОУ 1'!D105</f>
        <v>да</v>
      </c>
    </row>
    <row r="112" spans="1:5" ht="30" customHeight="1" x14ac:dyDescent="0.25">
      <c r="A112" s="143"/>
      <c r="B112" s="164"/>
      <c r="C112" s="39" t="s">
        <v>177</v>
      </c>
      <c r="D112" s="62" t="s">
        <v>51</v>
      </c>
      <c r="E112" s="62" t="str">
        <f>'Форма ДОУ 1'!D106</f>
        <v>нет</v>
      </c>
    </row>
    <row r="113" spans="1:5" ht="28.5" customHeight="1" x14ac:dyDescent="0.25">
      <c r="A113" s="143"/>
      <c r="B113" s="164"/>
      <c r="C113" s="39" t="s">
        <v>23</v>
      </c>
      <c r="D113" s="62" t="s">
        <v>51</v>
      </c>
      <c r="E113" s="62" t="str">
        <f>'Форма ДОУ 1'!D107</f>
        <v>нет</v>
      </c>
    </row>
    <row r="114" spans="1:5" ht="30" customHeight="1" x14ac:dyDescent="0.25">
      <c r="A114" s="143"/>
      <c r="B114" s="164"/>
      <c r="C114" s="39" t="s">
        <v>179</v>
      </c>
      <c r="D114" s="62" t="s">
        <v>51</v>
      </c>
      <c r="E114" s="62" t="str">
        <f>'Форма ДОУ 1'!D108</f>
        <v>нет</v>
      </c>
    </row>
    <row r="115" spans="1:5" ht="27.75" customHeight="1" x14ac:dyDescent="0.25">
      <c r="A115" s="143"/>
      <c r="B115" s="164"/>
      <c r="C115" s="39" t="s">
        <v>178</v>
      </c>
      <c r="D115" s="62" t="s">
        <v>51</v>
      </c>
      <c r="E115" s="62" t="str">
        <f>'Форма ДОУ 1'!D109</f>
        <v>нет</v>
      </c>
    </row>
    <row r="116" spans="1:5" x14ac:dyDescent="0.25">
      <c r="A116" s="143"/>
      <c r="B116" s="155" t="s">
        <v>90</v>
      </c>
      <c r="C116" s="39" t="s">
        <v>91</v>
      </c>
      <c r="D116" s="62" t="s">
        <v>51</v>
      </c>
      <c r="E116" s="62" t="str">
        <f>'Форма ДОУ 1'!D110</f>
        <v>да</v>
      </c>
    </row>
    <row r="117" spans="1:5" x14ac:dyDescent="0.25">
      <c r="A117" s="143"/>
      <c r="B117" s="155"/>
      <c r="C117" s="39" t="s">
        <v>92</v>
      </c>
      <c r="D117" s="62" t="s">
        <v>51</v>
      </c>
      <c r="E117" s="62" t="str">
        <f>'Форма ДОУ 1'!D111</f>
        <v>да</v>
      </c>
    </row>
    <row r="118" spans="1:5" x14ac:dyDescent="0.25">
      <c r="A118" s="143"/>
      <c r="B118" s="155"/>
      <c r="C118" s="39" t="s">
        <v>312</v>
      </c>
      <c r="D118" s="62" t="s">
        <v>375</v>
      </c>
      <c r="E118" s="62">
        <f>'Форма ДОУ 1'!D112</f>
        <v>100</v>
      </c>
    </row>
    <row r="119" spans="1:5" ht="34.5" customHeight="1" x14ac:dyDescent="0.25">
      <c r="A119" s="143"/>
      <c r="B119" s="155"/>
      <c r="C119" s="39" t="s">
        <v>151</v>
      </c>
      <c r="D119" s="62" t="s">
        <v>82</v>
      </c>
      <c r="E119" s="62">
        <f>'Форма ДОУ 1'!D113</f>
        <v>8</v>
      </c>
    </row>
    <row r="120" spans="1:5" ht="27" customHeight="1" x14ac:dyDescent="0.25">
      <c r="A120" s="143"/>
      <c r="B120" s="155"/>
      <c r="C120" s="39" t="s">
        <v>153</v>
      </c>
      <c r="D120" s="62" t="s">
        <v>82</v>
      </c>
      <c r="E120" s="62">
        <f>'Форма ДОУ 1'!D114</f>
        <v>3</v>
      </c>
    </row>
    <row r="121" spans="1:5" x14ac:dyDescent="0.25">
      <c r="A121" s="143"/>
      <c r="B121" s="155"/>
      <c r="C121" s="39" t="s">
        <v>152</v>
      </c>
      <c r="D121" s="62" t="s">
        <v>82</v>
      </c>
      <c r="E121" s="62">
        <f>'Форма ДОУ 1'!D115</f>
        <v>4</v>
      </c>
    </row>
    <row r="122" spans="1:5" x14ac:dyDescent="0.25">
      <c r="A122" s="143"/>
      <c r="B122" s="155"/>
      <c r="C122" s="39" t="s">
        <v>153</v>
      </c>
      <c r="D122" s="62" t="s">
        <v>82</v>
      </c>
      <c r="E122" s="62">
        <f>'Форма ДОУ 1'!D116</f>
        <v>3</v>
      </c>
    </row>
    <row r="123" spans="1:5" ht="30" x14ac:dyDescent="0.25">
      <c r="A123" s="143"/>
      <c r="B123" s="155"/>
      <c r="C123" s="39" t="s">
        <v>401</v>
      </c>
      <c r="D123" s="62" t="s">
        <v>82</v>
      </c>
      <c r="E123" s="62" t="e">
        <f>(E120+E122)/E39*100</f>
        <v>#DIV/0!</v>
      </c>
    </row>
    <row r="124" spans="1:5" ht="24" customHeight="1" x14ac:dyDescent="0.25">
      <c r="A124" s="143"/>
      <c r="B124" s="155"/>
      <c r="C124" s="39" t="s">
        <v>2</v>
      </c>
      <c r="D124" s="62" t="s">
        <v>82</v>
      </c>
      <c r="E124" s="62">
        <f>'Форма ДОУ 1'!D117</f>
        <v>1</v>
      </c>
    </row>
    <row r="125" spans="1:5" x14ac:dyDescent="0.25">
      <c r="A125" s="143"/>
      <c r="B125" s="155"/>
      <c r="C125" s="39" t="s">
        <v>3</v>
      </c>
      <c r="D125" s="62" t="s">
        <v>82</v>
      </c>
      <c r="E125" s="62">
        <f>'Форма ДОУ 1'!D118</f>
        <v>1</v>
      </c>
    </row>
    <row r="126" spans="1:5" x14ac:dyDescent="0.25">
      <c r="A126" s="143"/>
      <c r="B126" s="155"/>
      <c r="C126" s="39" t="s">
        <v>5</v>
      </c>
      <c r="D126" s="62" t="s">
        <v>82</v>
      </c>
      <c r="E126" s="62">
        <f>'Форма ДОУ 1'!D119</f>
        <v>2</v>
      </c>
    </row>
    <row r="127" spans="1:5" ht="31.5" customHeight="1" x14ac:dyDescent="0.25">
      <c r="A127" s="143"/>
      <c r="B127" s="155"/>
      <c r="C127" s="39" t="s">
        <v>6</v>
      </c>
      <c r="D127" s="62" t="s">
        <v>82</v>
      </c>
      <c r="E127" s="62">
        <f>'Форма ДОУ 1'!D120</f>
        <v>1</v>
      </c>
    </row>
    <row r="128" spans="1:5" ht="18" customHeight="1" x14ac:dyDescent="0.25">
      <c r="A128" s="143"/>
      <c r="B128" s="155"/>
      <c r="C128" s="39" t="s">
        <v>154</v>
      </c>
      <c r="D128" s="62" t="s">
        <v>82</v>
      </c>
      <c r="E128" s="62">
        <f>'Форма ДОУ 1'!D121</f>
        <v>1</v>
      </c>
    </row>
    <row r="129" spans="1:5" ht="24.75" customHeight="1" x14ac:dyDescent="0.25">
      <c r="A129" s="143"/>
      <c r="B129" s="155"/>
      <c r="C129" s="39" t="s">
        <v>7</v>
      </c>
      <c r="D129" s="62" t="s">
        <v>82</v>
      </c>
      <c r="E129" s="62">
        <f>'Форма ДОУ 1'!D122</f>
        <v>6</v>
      </c>
    </row>
    <row r="130" spans="1:5" ht="22.5" customHeight="1" x14ac:dyDescent="0.25">
      <c r="A130" s="143"/>
      <c r="B130" s="155"/>
      <c r="C130" s="39" t="s">
        <v>8</v>
      </c>
      <c r="D130" s="62" t="s">
        <v>82</v>
      </c>
      <c r="E130" s="62">
        <f>'Форма ДОУ 1'!D123</f>
        <v>5</v>
      </c>
    </row>
    <row r="131" spans="1:5" ht="27.75" customHeight="1" x14ac:dyDescent="0.25">
      <c r="A131" s="143"/>
      <c r="B131" s="151" t="s">
        <v>22</v>
      </c>
      <c r="C131" s="39" t="s">
        <v>21</v>
      </c>
      <c r="D131" s="62" t="s">
        <v>51</v>
      </c>
      <c r="E131" s="62" t="str">
        <f>'Форма ДОУ 1'!D124</f>
        <v>да</v>
      </c>
    </row>
    <row r="132" spans="1:5" x14ac:dyDescent="0.25">
      <c r="A132" s="143"/>
      <c r="B132" s="151"/>
      <c r="C132" s="39" t="s">
        <v>52</v>
      </c>
      <c r="D132" s="62" t="s">
        <v>51</v>
      </c>
      <c r="E132" s="62" t="str">
        <f>'Форма ДОУ 1'!D125</f>
        <v>да</v>
      </c>
    </row>
    <row r="133" spans="1:5" ht="15" customHeight="1" x14ac:dyDescent="0.25">
      <c r="A133" s="143"/>
      <c r="B133" s="151"/>
      <c r="C133" s="39" t="s">
        <v>240</v>
      </c>
      <c r="D133" s="62" t="s">
        <v>51</v>
      </c>
      <c r="E133" s="62" t="str">
        <f>'Форма ДОУ 1'!D126</f>
        <v>да</v>
      </c>
    </row>
    <row r="134" spans="1:5" ht="21" customHeight="1" x14ac:dyDescent="0.25">
      <c r="A134" s="143"/>
      <c r="B134" s="151"/>
      <c r="C134" s="39" t="s">
        <v>95</v>
      </c>
      <c r="D134" s="62" t="s">
        <v>51</v>
      </c>
      <c r="E134" s="62" t="str">
        <f>'Форма ДОУ 1'!D127</f>
        <v>да</v>
      </c>
    </row>
    <row r="135" spans="1:5" ht="30" customHeight="1" x14ac:dyDescent="0.25">
      <c r="A135" s="143"/>
      <c r="B135" s="151"/>
      <c r="C135" s="39" t="s">
        <v>313</v>
      </c>
      <c r="D135" s="62" t="s">
        <v>51</v>
      </c>
      <c r="E135" s="62" t="str">
        <f>'Форма ДОУ 1'!D128</f>
        <v>да</v>
      </c>
    </row>
    <row r="136" spans="1:5" x14ac:dyDescent="0.25">
      <c r="A136" s="143"/>
      <c r="B136" s="151"/>
      <c r="C136" s="39" t="s">
        <v>231</v>
      </c>
      <c r="D136" s="62" t="s">
        <v>51</v>
      </c>
      <c r="E136" s="62" t="str">
        <f>'Форма ДОУ 1'!D129</f>
        <v>да</v>
      </c>
    </row>
    <row r="137" spans="1:5" x14ac:dyDescent="0.25">
      <c r="A137" s="143"/>
      <c r="B137" s="152" t="s">
        <v>56</v>
      </c>
      <c r="C137" s="44" t="s">
        <v>20</v>
      </c>
      <c r="D137" s="60" t="s">
        <v>51</v>
      </c>
      <c r="E137" s="60" t="str">
        <f>'Форма ДОУ 1'!D130</f>
        <v>да</v>
      </c>
    </row>
    <row r="138" spans="1:5" x14ac:dyDescent="0.25">
      <c r="A138" s="143"/>
      <c r="B138" s="152"/>
      <c r="C138" s="44" t="s">
        <v>98</v>
      </c>
      <c r="D138" s="60" t="s">
        <v>51</v>
      </c>
      <c r="E138" s="60" t="str">
        <f>'Форма ДОУ 1'!D131</f>
        <v>да</v>
      </c>
    </row>
    <row r="139" spans="1:5" ht="18.75" customHeight="1" x14ac:dyDescent="0.25">
      <c r="A139" s="143"/>
      <c r="B139" s="152"/>
      <c r="C139" s="44" t="s">
        <v>97</v>
      </c>
      <c r="D139" s="60" t="s">
        <v>51</v>
      </c>
      <c r="E139" s="60" t="str">
        <f>'Форма ДОУ 1'!D132</f>
        <v>да</v>
      </c>
    </row>
    <row r="140" spans="1:5" x14ac:dyDescent="0.25">
      <c r="A140" s="143"/>
      <c r="B140" s="152"/>
      <c r="C140" s="44" t="s">
        <v>96</v>
      </c>
      <c r="D140" s="60" t="s">
        <v>51</v>
      </c>
      <c r="E140" s="60" t="str">
        <f>'Форма ДОУ 1'!D133</f>
        <v>да</v>
      </c>
    </row>
    <row r="141" spans="1:5" ht="20.25" customHeight="1" x14ac:dyDescent="0.25">
      <c r="A141" s="143"/>
      <c r="B141" s="152"/>
      <c r="C141" s="44" t="s">
        <v>142</v>
      </c>
      <c r="D141" s="60" t="s">
        <v>51</v>
      </c>
      <c r="E141" s="60" t="str">
        <f>'Форма ДОУ 1'!D134</f>
        <v>да</v>
      </c>
    </row>
    <row r="142" spans="1:5" ht="14.25" customHeight="1" x14ac:dyDescent="0.25">
      <c r="A142" s="143"/>
      <c r="B142" s="152"/>
      <c r="C142" s="44" t="s">
        <v>141</v>
      </c>
      <c r="D142" s="60" t="s">
        <v>51</v>
      </c>
      <c r="E142" s="60" t="str">
        <f>'Форма ДОУ 1'!D135</f>
        <v>да</v>
      </c>
    </row>
    <row r="143" spans="1:5" ht="18" customHeight="1" x14ac:dyDescent="0.25">
      <c r="A143" s="143"/>
      <c r="B143" s="152"/>
      <c r="C143" s="44" t="s">
        <v>315</v>
      </c>
      <c r="D143" s="60" t="s">
        <v>51</v>
      </c>
      <c r="E143" s="60" t="str">
        <f>'Форма ДОУ 1'!D136</f>
        <v>да</v>
      </c>
    </row>
    <row r="144" spans="1:5" ht="30" customHeight="1" x14ac:dyDescent="0.25">
      <c r="A144" s="143"/>
      <c r="B144" s="152"/>
      <c r="C144" s="44" t="s">
        <v>314</v>
      </c>
      <c r="D144" s="60" t="s">
        <v>51</v>
      </c>
      <c r="E144" s="60" t="str">
        <f>'Форма ДОУ 1'!D137</f>
        <v>да</v>
      </c>
    </row>
    <row r="145" spans="1:5" x14ac:dyDescent="0.25">
      <c r="A145" s="143"/>
      <c r="B145" s="152"/>
      <c r="C145" s="44" t="s">
        <v>99</v>
      </c>
      <c r="D145" s="60" t="s">
        <v>51</v>
      </c>
      <c r="E145" s="60" t="str">
        <f>'Форма ДОУ 1'!D138</f>
        <v>да</v>
      </c>
    </row>
    <row r="146" spans="1:5" ht="30" x14ac:dyDescent="0.25">
      <c r="A146" s="143"/>
      <c r="B146" s="152"/>
      <c r="C146" s="46" t="s">
        <v>275</v>
      </c>
      <c r="D146" s="60" t="s">
        <v>51</v>
      </c>
      <c r="E146" s="60" t="str">
        <f>'Форма ДОУ 1'!D139</f>
        <v>да</v>
      </c>
    </row>
    <row r="147" spans="1:5" ht="15" customHeight="1" x14ac:dyDescent="0.25">
      <c r="A147" s="143"/>
      <c r="B147" s="155" t="s">
        <v>27</v>
      </c>
      <c r="C147" s="40" t="s">
        <v>100</v>
      </c>
      <c r="D147" s="62" t="s">
        <v>51</v>
      </c>
      <c r="E147" s="62" t="str">
        <f>'Форма ДОУ 1'!D140</f>
        <v>да</v>
      </c>
    </row>
    <row r="148" spans="1:5" x14ac:dyDescent="0.25">
      <c r="A148" s="143"/>
      <c r="B148" s="155"/>
      <c r="C148" s="40" t="s">
        <v>45</v>
      </c>
      <c r="D148" s="62" t="s">
        <v>51</v>
      </c>
      <c r="E148" s="62" t="str">
        <f>'Форма ДОУ 1'!D141</f>
        <v>да</v>
      </c>
    </row>
    <row r="149" spans="1:5" ht="30" customHeight="1" x14ac:dyDescent="0.25">
      <c r="A149" s="143"/>
      <c r="B149" s="155"/>
      <c r="C149" s="40" t="s">
        <v>316</v>
      </c>
      <c r="D149" s="62" t="s">
        <v>51</v>
      </c>
      <c r="E149" s="62" t="str">
        <f>'Форма ДОУ 1'!D142</f>
        <v>да</v>
      </c>
    </row>
    <row r="150" spans="1:5" x14ac:dyDescent="0.25">
      <c r="A150" s="143"/>
      <c r="B150" s="155"/>
      <c r="C150" s="40" t="s">
        <v>32</v>
      </c>
      <c r="D150" s="62" t="s">
        <v>51</v>
      </c>
      <c r="E150" s="62" t="str">
        <f>'Форма ДОУ 1'!D143</f>
        <v>да</v>
      </c>
    </row>
    <row r="151" spans="1:5" ht="21" customHeight="1" x14ac:dyDescent="0.25">
      <c r="A151" s="143"/>
      <c r="B151" s="155"/>
      <c r="C151" s="40" t="s">
        <v>241</v>
      </c>
      <c r="D151" s="62" t="s">
        <v>51</v>
      </c>
      <c r="E151" s="62" t="str">
        <f>'Форма ДОУ 1'!D144</f>
        <v>да</v>
      </c>
    </row>
    <row r="152" spans="1:5" ht="16.5" customHeight="1" x14ac:dyDescent="0.25">
      <c r="A152" s="143"/>
      <c r="B152" s="153" t="s">
        <v>33</v>
      </c>
      <c r="C152" s="44" t="s">
        <v>317</v>
      </c>
      <c r="D152" s="60" t="s">
        <v>51</v>
      </c>
      <c r="E152" s="60" t="str">
        <f>'Форма ДОУ 1'!D145</f>
        <v>да</v>
      </c>
    </row>
    <row r="153" spans="1:5" ht="16.5" customHeight="1" x14ac:dyDescent="0.25">
      <c r="A153" s="143"/>
      <c r="B153" s="153"/>
      <c r="C153" s="43" t="s">
        <v>323</v>
      </c>
      <c r="D153" s="60" t="s">
        <v>51</v>
      </c>
      <c r="E153" s="60" t="str">
        <f>'Форма ДОУ 1'!D146</f>
        <v>да</v>
      </c>
    </row>
    <row r="154" spans="1:5" ht="16.5" customHeight="1" x14ac:dyDescent="0.25">
      <c r="A154" s="143"/>
      <c r="B154" s="153"/>
      <c r="C154" s="43" t="s">
        <v>34</v>
      </c>
      <c r="D154" s="60" t="s">
        <v>51</v>
      </c>
      <c r="E154" s="60" t="str">
        <f>'Форма ДОУ 1'!D147</f>
        <v>да</v>
      </c>
    </row>
    <row r="155" spans="1:5" ht="16.5" customHeight="1" x14ac:dyDescent="0.25">
      <c r="A155" s="143"/>
      <c r="B155" s="153"/>
      <c r="C155" s="43" t="s">
        <v>403</v>
      </c>
      <c r="D155" s="60" t="s">
        <v>51</v>
      </c>
      <c r="E155" s="60" t="str">
        <f>'Форма ДОУ 1'!D148</f>
        <v>да</v>
      </c>
    </row>
    <row r="156" spans="1:5" ht="16.5" customHeight="1" x14ac:dyDescent="0.25">
      <c r="A156" s="143"/>
      <c r="B156" s="153"/>
      <c r="C156" s="43" t="s">
        <v>322</v>
      </c>
      <c r="D156" s="60" t="s">
        <v>51</v>
      </c>
      <c r="E156" s="60" t="str">
        <f>'Форма ДОУ 1'!D149</f>
        <v>нет</v>
      </c>
    </row>
    <row r="157" spans="1:5" ht="16.5" customHeight="1" x14ac:dyDescent="0.25">
      <c r="A157" s="143"/>
      <c r="B157" s="153"/>
      <c r="C157" s="43" t="s">
        <v>402</v>
      </c>
      <c r="D157" s="60" t="s">
        <v>51</v>
      </c>
      <c r="E157" s="60" t="str">
        <f>'Форма ДОУ 1'!D150</f>
        <v>нет</v>
      </c>
    </row>
    <row r="158" spans="1:5" ht="16.5" customHeight="1" x14ac:dyDescent="0.25">
      <c r="A158" s="143"/>
      <c r="B158" s="153"/>
      <c r="C158" s="43" t="s">
        <v>35</v>
      </c>
      <c r="D158" s="60" t="s">
        <v>51</v>
      </c>
      <c r="E158" s="60" t="str">
        <f>'Форма ДОУ 1'!D151</f>
        <v>да</v>
      </c>
    </row>
    <row r="159" spans="1:5" ht="16.5" customHeight="1" x14ac:dyDescent="0.25">
      <c r="A159" s="143"/>
      <c r="B159" s="153"/>
      <c r="C159" s="43" t="s">
        <v>36</v>
      </c>
      <c r="D159" s="60" t="s">
        <v>51</v>
      </c>
      <c r="E159" s="60" t="str">
        <f>'Форма ДОУ 1'!D152</f>
        <v>да</v>
      </c>
    </row>
    <row r="160" spans="1:5" ht="15" customHeight="1" x14ac:dyDescent="0.25">
      <c r="A160" s="143"/>
      <c r="B160" s="153"/>
      <c r="C160" s="43" t="s">
        <v>37</v>
      </c>
      <c r="D160" s="60" t="s">
        <v>51</v>
      </c>
      <c r="E160" s="60" t="str">
        <f>'Форма ДОУ 1'!D153</f>
        <v>да</v>
      </c>
    </row>
    <row r="161" spans="1:5" ht="15" customHeight="1" x14ac:dyDescent="0.25">
      <c r="A161" s="143"/>
      <c r="B161" s="153"/>
      <c r="C161" s="43" t="s">
        <v>38</v>
      </c>
      <c r="D161" s="60" t="s">
        <v>51</v>
      </c>
      <c r="E161" s="60" t="str">
        <f>'Форма ДОУ 1'!D154</f>
        <v>да</v>
      </c>
    </row>
    <row r="162" spans="1:5" ht="30" customHeight="1" x14ac:dyDescent="0.25">
      <c r="A162" s="143"/>
      <c r="B162" s="153"/>
      <c r="C162" s="43" t="s">
        <v>320</v>
      </c>
      <c r="D162" s="60" t="s">
        <v>51</v>
      </c>
      <c r="E162" s="60" t="str">
        <f>'Форма ДОУ 1'!D155</f>
        <v>да</v>
      </c>
    </row>
    <row r="163" spans="1:5" ht="43.5" customHeight="1" x14ac:dyDescent="0.25">
      <c r="A163" s="143"/>
      <c r="B163" s="153"/>
      <c r="C163" s="43" t="s">
        <v>318</v>
      </c>
      <c r="D163" s="60" t="s">
        <v>51</v>
      </c>
      <c r="E163" s="60" t="str">
        <f>'Форма ДОУ 1'!D156</f>
        <v>да</v>
      </c>
    </row>
    <row r="164" spans="1:5" ht="51" customHeight="1" x14ac:dyDescent="0.25">
      <c r="A164" s="143"/>
      <c r="B164" s="153"/>
      <c r="C164" s="43" t="s">
        <v>319</v>
      </c>
      <c r="D164" s="60" t="s">
        <v>51</v>
      </c>
      <c r="E164" s="60" t="str">
        <f>'Форма ДОУ 1'!D157</f>
        <v>да</v>
      </c>
    </row>
    <row r="165" spans="1:5" ht="50.25" customHeight="1" x14ac:dyDescent="0.25">
      <c r="A165" s="143"/>
      <c r="B165" s="153"/>
      <c r="C165" s="43" t="s">
        <v>321</v>
      </c>
      <c r="D165" s="60" t="s">
        <v>51</v>
      </c>
      <c r="E165" s="60" t="str">
        <f>'Форма ДОУ 1'!D158</f>
        <v>да</v>
      </c>
    </row>
    <row r="166" spans="1:5" ht="30" customHeight="1" x14ac:dyDescent="0.25">
      <c r="A166" s="143"/>
      <c r="B166" s="153"/>
      <c r="C166" s="43" t="s">
        <v>39</v>
      </c>
      <c r="D166" s="60" t="s">
        <v>51</v>
      </c>
      <c r="E166" s="60" t="str">
        <f>'Форма ДОУ 1'!D159</f>
        <v>да</v>
      </c>
    </row>
    <row r="167" spans="1:5" ht="17.25" customHeight="1" x14ac:dyDescent="0.25">
      <c r="A167" s="143"/>
      <c r="B167" s="153"/>
      <c r="C167" s="43" t="s">
        <v>40</v>
      </c>
      <c r="D167" s="60" t="s">
        <v>51</v>
      </c>
      <c r="E167" s="60" t="str">
        <f>'Форма ДОУ 1'!D160</f>
        <v>да</v>
      </c>
    </row>
    <row r="168" spans="1:5" ht="17.25" customHeight="1" x14ac:dyDescent="0.25">
      <c r="A168" s="143"/>
      <c r="B168" s="155" t="s">
        <v>28</v>
      </c>
      <c r="C168" s="39" t="s">
        <v>29</v>
      </c>
      <c r="D168" s="62" t="s">
        <v>51</v>
      </c>
      <c r="E168" s="60" t="str">
        <f>'Форма ДОУ 1'!D161</f>
        <v>да</v>
      </c>
    </row>
    <row r="169" spans="1:5" ht="17.25" customHeight="1" x14ac:dyDescent="0.25">
      <c r="A169" s="143"/>
      <c r="B169" s="155"/>
      <c r="C169" s="39" t="s">
        <v>30</v>
      </c>
      <c r="D169" s="62" t="s">
        <v>51</v>
      </c>
      <c r="E169" s="60" t="str">
        <f>'Форма ДОУ 1'!D162</f>
        <v>да</v>
      </c>
    </row>
    <row r="170" spans="1:5" ht="17.25" customHeight="1" x14ac:dyDescent="0.25">
      <c r="A170" s="143"/>
      <c r="B170" s="155"/>
      <c r="C170" s="39" t="s">
        <v>31</v>
      </c>
      <c r="D170" s="62" t="s">
        <v>51</v>
      </c>
      <c r="E170" s="60" t="str">
        <f>'Форма ДОУ 1'!D163</f>
        <v>да</v>
      </c>
    </row>
    <row r="171" spans="1:5" ht="17.25" customHeight="1" x14ac:dyDescent="0.25">
      <c r="A171" s="143"/>
      <c r="B171" s="155"/>
      <c r="C171" s="39" t="s">
        <v>101</v>
      </c>
      <c r="D171" s="62" t="s">
        <v>51</v>
      </c>
      <c r="E171" s="60" t="str">
        <f>'Форма ДОУ 1'!D164</f>
        <v>да</v>
      </c>
    </row>
    <row r="172" spans="1:5" ht="17.25" customHeight="1" x14ac:dyDescent="0.25">
      <c r="A172" s="143"/>
      <c r="B172" s="153" t="s">
        <v>102</v>
      </c>
      <c r="C172" s="43" t="s">
        <v>104</v>
      </c>
      <c r="D172" s="60" t="s">
        <v>51</v>
      </c>
      <c r="E172" s="60" t="str">
        <f>'Форма ДОУ 1'!D165</f>
        <v>да</v>
      </c>
    </row>
    <row r="173" spans="1:5" ht="17.25" customHeight="1" x14ac:dyDescent="0.25">
      <c r="A173" s="143"/>
      <c r="B173" s="153"/>
      <c r="C173" s="43" t="s">
        <v>105</v>
      </c>
      <c r="D173" s="60" t="s">
        <v>51</v>
      </c>
      <c r="E173" s="60" t="str">
        <f>'Форма ДОУ 1'!D166</f>
        <v>да</v>
      </c>
    </row>
    <row r="174" spans="1:5" ht="17.25" customHeight="1" x14ac:dyDescent="0.25">
      <c r="A174" s="143"/>
      <c r="B174" s="153"/>
      <c r="C174" s="43" t="s">
        <v>103</v>
      </c>
      <c r="D174" s="60" t="s">
        <v>51</v>
      </c>
      <c r="E174" s="60" t="str">
        <f>'Форма ДОУ 1'!D167</f>
        <v>да</v>
      </c>
    </row>
    <row r="175" spans="1:5" ht="17.25" customHeight="1" x14ac:dyDescent="0.25">
      <c r="A175" s="143"/>
      <c r="B175" s="151" t="s">
        <v>373</v>
      </c>
      <c r="C175" s="39" t="s">
        <v>106</v>
      </c>
      <c r="D175" s="65" t="s">
        <v>155</v>
      </c>
      <c r="E175" s="60">
        <f>'Форма ДОУ 1'!D168</f>
        <v>4</v>
      </c>
    </row>
    <row r="176" spans="1:5" ht="17.25" customHeight="1" x14ac:dyDescent="0.25">
      <c r="A176" s="143"/>
      <c r="B176" s="151"/>
      <c r="C176" s="39" t="s">
        <v>361</v>
      </c>
      <c r="D176" s="62" t="s">
        <v>51</v>
      </c>
      <c r="E176" s="60" t="str">
        <f>'Форма ДОУ 1'!D169</f>
        <v>да</v>
      </c>
    </row>
    <row r="177" spans="1:5" ht="17.25" customHeight="1" x14ac:dyDescent="0.25">
      <c r="A177" s="143"/>
      <c r="B177" s="151"/>
      <c r="C177" s="39" t="s">
        <v>107</v>
      </c>
      <c r="D177" s="62" t="s">
        <v>51</v>
      </c>
      <c r="E177" s="60" t="str">
        <f>'Форма ДОУ 1'!D170</f>
        <v>да</v>
      </c>
    </row>
    <row r="178" spans="1:5" ht="39.75" customHeight="1" x14ac:dyDescent="0.25">
      <c r="A178" s="143"/>
      <c r="B178" s="151"/>
      <c r="C178" s="39" t="s">
        <v>108</v>
      </c>
      <c r="D178" s="62" t="s">
        <v>51</v>
      </c>
      <c r="E178" s="60" t="str">
        <f>'Форма ДОУ 1'!D171</f>
        <v>да</v>
      </c>
    </row>
    <row r="179" spans="1:5" ht="39.75" customHeight="1" x14ac:dyDescent="0.25">
      <c r="A179" s="143"/>
      <c r="B179" s="151"/>
      <c r="C179" s="39" t="s">
        <v>109</v>
      </c>
      <c r="D179" s="62" t="s">
        <v>51</v>
      </c>
      <c r="E179" s="60" t="str">
        <f>'Форма ДОУ 1'!D172</f>
        <v>да</v>
      </c>
    </row>
    <row r="180" spans="1:5" ht="39.75" customHeight="1" x14ac:dyDescent="0.25">
      <c r="A180" s="143"/>
      <c r="B180" s="151"/>
      <c r="C180" s="39" t="s">
        <v>362</v>
      </c>
      <c r="D180" s="62" t="s">
        <v>51</v>
      </c>
      <c r="E180" s="60" t="str">
        <f>'Форма ДОУ 1'!D173</f>
        <v>нет</v>
      </c>
    </row>
    <row r="181" spans="1:5" ht="49.5" customHeight="1" x14ac:dyDescent="0.25">
      <c r="A181" s="143"/>
      <c r="B181" s="152" t="s">
        <v>228</v>
      </c>
      <c r="C181" s="43" t="s">
        <v>242</v>
      </c>
      <c r="D181" s="60" t="s">
        <v>51</v>
      </c>
      <c r="E181" s="60" t="str">
        <f>'Форма ДОУ 1'!D174</f>
        <v>да</v>
      </c>
    </row>
    <row r="182" spans="1:5" ht="42" customHeight="1" x14ac:dyDescent="0.25">
      <c r="A182" s="143"/>
      <c r="B182" s="152"/>
      <c r="C182" s="43" t="s">
        <v>243</v>
      </c>
      <c r="D182" s="60" t="s">
        <v>51</v>
      </c>
      <c r="E182" s="60" t="str">
        <f>'Форма ДОУ 1'!D175</f>
        <v>да</v>
      </c>
    </row>
    <row r="183" spans="1:5" ht="45" customHeight="1" x14ac:dyDescent="0.25">
      <c r="A183" s="143"/>
      <c r="B183" s="152"/>
      <c r="C183" s="40" t="s">
        <v>363</v>
      </c>
      <c r="D183" s="62" t="s">
        <v>375</v>
      </c>
      <c r="E183" s="60" t="str">
        <f>'Форма ДОУ 1'!D176</f>
        <v>управляющий совет</v>
      </c>
    </row>
    <row r="184" spans="1:5" ht="29.25" customHeight="1" x14ac:dyDescent="0.25">
      <c r="A184" s="143"/>
      <c r="B184" s="151" t="s">
        <v>229</v>
      </c>
      <c r="C184" s="150" t="s">
        <v>244</v>
      </c>
      <c r="D184" s="62" t="s">
        <v>245</v>
      </c>
      <c r="E184" s="62">
        <f>'Форма ДОУ 1'!D177</f>
        <v>10.345000000000001</v>
      </c>
    </row>
    <row r="185" spans="1:5" ht="14.25" customHeight="1" x14ac:dyDescent="0.25">
      <c r="A185" s="143"/>
      <c r="B185" s="151"/>
      <c r="C185" s="150"/>
      <c r="D185" s="62" t="s">
        <v>404</v>
      </c>
      <c r="E185" s="62" t="e">
        <f>E184/$E$39*100</f>
        <v>#DIV/0!</v>
      </c>
    </row>
    <row r="186" spans="1:5" ht="20.25" customHeight="1" x14ac:dyDescent="0.25">
      <c r="A186" s="143"/>
      <c r="B186" s="151"/>
      <c r="C186" s="150" t="s">
        <v>246</v>
      </c>
      <c r="D186" s="62" t="s">
        <v>245</v>
      </c>
      <c r="E186" s="62">
        <f>'Форма ДОУ 1'!D178</f>
        <v>1.8109999999999999</v>
      </c>
    </row>
    <row r="187" spans="1:5" ht="21" customHeight="1" x14ac:dyDescent="0.25">
      <c r="A187" s="143"/>
      <c r="B187" s="151"/>
      <c r="C187" s="150"/>
      <c r="D187" s="62" t="s">
        <v>404</v>
      </c>
      <c r="E187" s="62" t="e">
        <f>E186/$E$39*100</f>
        <v>#DIV/0!</v>
      </c>
    </row>
    <row r="188" spans="1:5" ht="15.75" customHeight="1" x14ac:dyDescent="0.25">
      <c r="A188" s="143"/>
      <c r="B188" s="151"/>
      <c r="C188" s="150" t="s">
        <v>247</v>
      </c>
      <c r="D188" s="62" t="s">
        <v>245</v>
      </c>
      <c r="E188" s="62">
        <f>'Форма ДОУ 1'!D179</f>
        <v>8.5340000000000007</v>
      </c>
    </row>
    <row r="189" spans="1:5" ht="29.25" customHeight="1" x14ac:dyDescent="0.25">
      <c r="A189" s="143"/>
      <c r="B189" s="151"/>
      <c r="C189" s="150"/>
      <c r="D189" s="62" t="s">
        <v>404</v>
      </c>
      <c r="E189" s="62" t="e">
        <f>E188/$E$39*100</f>
        <v>#DIV/0!</v>
      </c>
    </row>
    <row r="190" spans="1:5" ht="29.25" customHeight="1" x14ac:dyDescent="0.25">
      <c r="A190" s="143"/>
      <c r="B190" s="151"/>
      <c r="C190" s="40" t="s">
        <v>364</v>
      </c>
      <c r="D190" s="62" t="s">
        <v>82</v>
      </c>
      <c r="E190" s="62">
        <f>'Форма ДОУ 1'!D180</f>
        <v>0</v>
      </c>
    </row>
    <row r="191" spans="1:5" ht="22.5" customHeight="1" x14ac:dyDescent="0.25">
      <c r="A191" s="149" t="s">
        <v>1262</v>
      </c>
      <c r="B191" s="146" t="s">
        <v>124</v>
      </c>
      <c r="C191" s="43" t="s">
        <v>117</v>
      </c>
      <c r="D191" s="60" t="s">
        <v>120</v>
      </c>
      <c r="E191" s="60">
        <f>'Форма ДОУ 1'!D182</f>
        <v>25</v>
      </c>
    </row>
    <row r="192" spans="1:5" ht="22.5" customHeight="1" x14ac:dyDescent="0.25">
      <c r="A192" s="149"/>
      <c r="B192" s="146"/>
      <c r="C192" s="145" t="s">
        <v>118</v>
      </c>
      <c r="D192" s="60" t="s">
        <v>120</v>
      </c>
      <c r="E192" s="60">
        <f>'Форма ДОУ 1'!D183</f>
        <v>3</v>
      </c>
    </row>
    <row r="193" spans="1:5" ht="22.5" customHeight="1" x14ac:dyDescent="0.25">
      <c r="A193" s="149"/>
      <c r="B193" s="146"/>
      <c r="C193" s="145"/>
      <c r="D193" s="60" t="s">
        <v>394</v>
      </c>
      <c r="E193" s="60">
        <f>E192/$E$191*100</f>
        <v>12</v>
      </c>
    </row>
    <row r="194" spans="1:5" ht="22.5" customHeight="1" x14ac:dyDescent="0.25">
      <c r="A194" s="149"/>
      <c r="B194" s="146"/>
      <c r="C194" s="145" t="s">
        <v>119</v>
      </c>
      <c r="D194" s="60" t="s">
        <v>120</v>
      </c>
      <c r="E194" s="60">
        <f>'Форма ДОУ 1'!D184</f>
        <v>4</v>
      </c>
    </row>
    <row r="195" spans="1:5" ht="22.5" customHeight="1" x14ac:dyDescent="0.25">
      <c r="A195" s="149"/>
      <c r="B195" s="146"/>
      <c r="C195" s="145"/>
      <c r="D195" s="60" t="s">
        <v>394</v>
      </c>
      <c r="E195" s="60">
        <f>E194/$E$191*100</f>
        <v>16</v>
      </c>
    </row>
    <row r="196" spans="1:5" ht="22.5" customHeight="1" x14ac:dyDescent="0.25">
      <c r="A196" s="149"/>
      <c r="B196" s="146"/>
      <c r="C196" s="145" t="s">
        <v>254</v>
      </c>
      <c r="D196" s="60" t="s">
        <v>120</v>
      </c>
      <c r="E196" s="60">
        <f>'Форма ДОУ 1'!D185</f>
        <v>12</v>
      </c>
    </row>
    <row r="197" spans="1:5" ht="22.5" customHeight="1" x14ac:dyDescent="0.25">
      <c r="A197" s="149"/>
      <c r="B197" s="146"/>
      <c r="C197" s="145"/>
      <c r="D197" s="60" t="s">
        <v>394</v>
      </c>
      <c r="E197" s="60">
        <f>E196/$E$191*100</f>
        <v>48</v>
      </c>
    </row>
    <row r="198" spans="1:5" ht="22.5" customHeight="1" x14ac:dyDescent="0.25">
      <c r="A198" s="149"/>
      <c r="B198" s="146"/>
      <c r="C198" s="145" t="s">
        <v>121</v>
      </c>
      <c r="D198" s="60" t="s">
        <v>120</v>
      </c>
      <c r="E198" s="60">
        <f>'Форма ДОУ 1'!D186</f>
        <v>9</v>
      </c>
    </row>
    <row r="199" spans="1:5" ht="22.5" customHeight="1" x14ac:dyDescent="0.25">
      <c r="A199" s="149"/>
      <c r="B199" s="146"/>
      <c r="C199" s="145"/>
      <c r="D199" s="60" t="s">
        <v>394</v>
      </c>
      <c r="E199" s="60">
        <f>E198/$E$191*100</f>
        <v>36</v>
      </c>
    </row>
    <row r="200" spans="1:5" ht="22.5" customHeight="1" x14ac:dyDescent="0.25">
      <c r="A200" s="149"/>
      <c r="B200" s="146"/>
      <c r="C200" s="145" t="s">
        <v>58</v>
      </c>
      <c r="D200" s="60" t="s">
        <v>120</v>
      </c>
      <c r="E200" s="60">
        <f>'Форма ДОУ 1'!D187</f>
        <v>1</v>
      </c>
    </row>
    <row r="201" spans="1:5" ht="22.5" customHeight="1" x14ac:dyDescent="0.25">
      <c r="A201" s="149"/>
      <c r="B201" s="146"/>
      <c r="C201" s="145"/>
      <c r="D201" s="60" t="s">
        <v>394</v>
      </c>
      <c r="E201" s="60">
        <f>E200/$E$191*100</f>
        <v>4</v>
      </c>
    </row>
    <row r="202" spans="1:5" ht="22.5" customHeight="1" x14ac:dyDescent="0.25">
      <c r="A202" s="149"/>
      <c r="B202" s="146"/>
      <c r="C202" s="145" t="s">
        <v>59</v>
      </c>
      <c r="D202" s="60" t="s">
        <v>120</v>
      </c>
      <c r="E202" s="60">
        <f>'Форма ДОУ 1'!D188</f>
        <v>0</v>
      </c>
    </row>
    <row r="203" spans="1:5" ht="22.5" customHeight="1" x14ac:dyDescent="0.25">
      <c r="A203" s="149"/>
      <c r="B203" s="146"/>
      <c r="C203" s="145"/>
      <c r="D203" s="60" t="s">
        <v>394</v>
      </c>
      <c r="E203" s="60">
        <f>E202/$E$191*100</f>
        <v>0</v>
      </c>
    </row>
    <row r="204" spans="1:5" ht="22.5" customHeight="1" x14ac:dyDescent="0.25">
      <c r="A204" s="149"/>
      <c r="B204" s="146"/>
      <c r="C204" s="145" t="s">
        <v>60</v>
      </c>
      <c r="D204" s="60" t="s">
        <v>120</v>
      </c>
      <c r="E204" s="60">
        <f>'Форма ДОУ 1'!D189</f>
        <v>0</v>
      </c>
    </row>
    <row r="205" spans="1:5" ht="22.5" customHeight="1" x14ac:dyDescent="0.25">
      <c r="A205" s="149"/>
      <c r="B205" s="146"/>
      <c r="C205" s="145"/>
      <c r="D205" s="60" t="s">
        <v>394</v>
      </c>
      <c r="E205" s="60">
        <f>E204/$E$191*100</f>
        <v>0</v>
      </c>
    </row>
    <row r="206" spans="1:5" ht="22.5" customHeight="1" x14ac:dyDescent="0.25">
      <c r="A206" s="149"/>
      <c r="B206" s="146"/>
      <c r="C206" s="145" t="s">
        <v>61</v>
      </c>
      <c r="D206" s="60" t="s">
        <v>120</v>
      </c>
      <c r="E206" s="60">
        <f>'Форма ДОУ 1'!D190</f>
        <v>0</v>
      </c>
    </row>
    <row r="207" spans="1:5" ht="22.5" customHeight="1" x14ac:dyDescent="0.25">
      <c r="A207" s="149"/>
      <c r="B207" s="146"/>
      <c r="C207" s="145"/>
      <c r="D207" s="60" t="s">
        <v>394</v>
      </c>
      <c r="E207" s="60">
        <f>E206/$E$191*100</f>
        <v>0</v>
      </c>
    </row>
    <row r="208" spans="1:5" ht="22.5" customHeight="1" x14ac:dyDescent="0.25">
      <c r="A208" s="149"/>
      <c r="B208" s="146"/>
      <c r="C208" s="145" t="s">
        <v>62</v>
      </c>
      <c r="D208" s="60" t="s">
        <v>120</v>
      </c>
      <c r="E208" s="60">
        <f>'Форма ДОУ 1'!D191</f>
        <v>0</v>
      </c>
    </row>
    <row r="209" spans="1:5" ht="22.5" customHeight="1" x14ac:dyDescent="0.25">
      <c r="A209" s="149"/>
      <c r="B209" s="146"/>
      <c r="C209" s="145"/>
      <c r="D209" s="60" t="s">
        <v>394</v>
      </c>
      <c r="E209" s="60">
        <f>E208/$E$191*100</f>
        <v>0</v>
      </c>
    </row>
    <row r="210" spans="1:5" ht="22.5" customHeight="1" x14ac:dyDescent="0.25">
      <c r="A210" s="149"/>
      <c r="B210" s="146"/>
      <c r="C210" s="145" t="s">
        <v>122</v>
      </c>
      <c r="D210" s="60" t="s">
        <v>120</v>
      </c>
      <c r="E210" s="60">
        <f>'Форма ДОУ 1'!D192</f>
        <v>1</v>
      </c>
    </row>
    <row r="211" spans="1:5" ht="22.5" customHeight="1" x14ac:dyDescent="0.25">
      <c r="A211" s="149"/>
      <c r="B211" s="146"/>
      <c r="C211" s="145"/>
      <c r="D211" s="60" t="s">
        <v>394</v>
      </c>
      <c r="E211" s="60">
        <f>E210/$E$191*100</f>
        <v>4</v>
      </c>
    </row>
    <row r="212" spans="1:5" ht="22.5" customHeight="1" x14ac:dyDescent="0.25">
      <c r="A212" s="149"/>
      <c r="B212" s="146"/>
      <c r="C212" s="145" t="s">
        <v>123</v>
      </c>
      <c r="D212" s="60" t="s">
        <v>120</v>
      </c>
      <c r="E212" s="60">
        <f>'Форма ДОУ 1'!D193</f>
        <v>0</v>
      </c>
    </row>
    <row r="213" spans="1:5" ht="22.5" customHeight="1" x14ac:dyDescent="0.25">
      <c r="A213" s="149"/>
      <c r="B213" s="146"/>
      <c r="C213" s="145"/>
      <c r="D213" s="60" t="s">
        <v>394</v>
      </c>
      <c r="E213" s="60">
        <f>E212/$E$191*100</f>
        <v>0</v>
      </c>
    </row>
    <row r="214" spans="1:5" ht="22.5" customHeight="1" x14ac:dyDescent="0.25">
      <c r="A214" s="149"/>
      <c r="B214" s="146"/>
      <c r="C214" s="145" t="s">
        <v>63</v>
      </c>
      <c r="D214" s="60" t="s">
        <v>120</v>
      </c>
      <c r="E214" s="60">
        <f>'Форма ДОУ 1'!D194</f>
        <v>1</v>
      </c>
    </row>
    <row r="215" spans="1:5" ht="22.5" customHeight="1" x14ac:dyDescent="0.25">
      <c r="A215" s="149"/>
      <c r="B215" s="146"/>
      <c r="C215" s="145"/>
      <c r="D215" s="60" t="s">
        <v>394</v>
      </c>
      <c r="E215" s="60">
        <f>E214/$E$191*100</f>
        <v>4</v>
      </c>
    </row>
    <row r="216" spans="1:5" ht="22.5" customHeight="1" x14ac:dyDescent="0.25">
      <c r="A216" s="149"/>
      <c r="B216" s="146"/>
      <c r="C216" s="154" t="s">
        <v>64</v>
      </c>
      <c r="D216" s="60" t="s">
        <v>120</v>
      </c>
      <c r="E216" s="60">
        <f>'Форма ДОУ 1'!D195</f>
        <v>0</v>
      </c>
    </row>
    <row r="217" spans="1:5" ht="22.5" customHeight="1" x14ac:dyDescent="0.25">
      <c r="A217" s="149"/>
      <c r="B217" s="146"/>
      <c r="C217" s="154"/>
      <c r="D217" s="60" t="s">
        <v>394</v>
      </c>
      <c r="E217" s="60">
        <f>E216/$E$191*100</f>
        <v>0</v>
      </c>
    </row>
    <row r="218" spans="1:5" ht="22.5" customHeight="1" x14ac:dyDescent="0.25">
      <c r="A218" s="149"/>
      <c r="B218" s="146"/>
      <c r="C218" s="145" t="s">
        <v>365</v>
      </c>
      <c r="D218" s="60" t="s">
        <v>120</v>
      </c>
      <c r="E218" s="60">
        <f>'Форма ДОУ 1'!D196</f>
        <v>4</v>
      </c>
    </row>
    <row r="219" spans="1:5" ht="22.5" customHeight="1" x14ac:dyDescent="0.25">
      <c r="A219" s="149"/>
      <c r="B219" s="146"/>
      <c r="C219" s="145"/>
      <c r="D219" s="60" t="s">
        <v>394</v>
      </c>
      <c r="E219" s="60">
        <f>E218/$E$191*100</f>
        <v>16</v>
      </c>
    </row>
    <row r="220" spans="1:5" ht="30" customHeight="1" x14ac:dyDescent="0.25">
      <c r="A220" s="149"/>
      <c r="B220" s="146"/>
      <c r="C220" s="145" t="s">
        <v>65</v>
      </c>
      <c r="D220" s="60" t="s">
        <v>120</v>
      </c>
      <c r="E220" s="60">
        <f>'Форма ДОУ 1'!D197</f>
        <v>4</v>
      </c>
    </row>
    <row r="221" spans="1:5" ht="30" customHeight="1" x14ac:dyDescent="0.25">
      <c r="A221" s="149"/>
      <c r="B221" s="146"/>
      <c r="C221" s="145"/>
      <c r="D221" s="60" t="s">
        <v>394</v>
      </c>
      <c r="E221" s="60">
        <f>E220/$E$191*100</f>
        <v>16</v>
      </c>
    </row>
    <row r="222" spans="1:5" ht="15" customHeight="1" x14ac:dyDescent="0.25">
      <c r="A222" s="149"/>
      <c r="B222" s="144" t="s">
        <v>116</v>
      </c>
      <c r="C222" s="145" t="s">
        <v>366</v>
      </c>
      <c r="D222" s="60" t="s">
        <v>120</v>
      </c>
      <c r="E222" s="60">
        <f>'Форма ДОУ 1'!D198</f>
        <v>12</v>
      </c>
    </row>
    <row r="223" spans="1:5" ht="15" customHeight="1" x14ac:dyDescent="0.25">
      <c r="A223" s="149"/>
      <c r="B223" s="144"/>
      <c r="C223" s="145"/>
      <c r="D223" s="60" t="s">
        <v>394</v>
      </c>
      <c r="E223" s="60">
        <f>E222/$E$191*100</f>
        <v>48</v>
      </c>
    </row>
    <row r="224" spans="1:5" ht="15" customHeight="1" x14ac:dyDescent="0.25">
      <c r="A224" s="149"/>
      <c r="B224" s="144"/>
      <c r="C224" s="145" t="s">
        <v>114</v>
      </c>
      <c r="D224" s="60" t="s">
        <v>120</v>
      </c>
      <c r="E224" s="60">
        <f>'Форма ДОУ 1'!D199</f>
        <v>12</v>
      </c>
    </row>
    <row r="225" spans="1:5" ht="15" customHeight="1" x14ac:dyDescent="0.25">
      <c r="A225" s="149"/>
      <c r="B225" s="144"/>
      <c r="C225" s="145"/>
      <c r="D225" s="60" t="s">
        <v>394</v>
      </c>
      <c r="E225" s="60">
        <f>E224/$E$191*100</f>
        <v>48</v>
      </c>
    </row>
    <row r="226" spans="1:5" ht="15" customHeight="1" x14ac:dyDescent="0.25">
      <c r="A226" s="149"/>
      <c r="B226" s="144"/>
      <c r="C226" s="145" t="s">
        <v>115</v>
      </c>
      <c r="D226" s="60" t="s">
        <v>120</v>
      </c>
      <c r="E226" s="60">
        <f>'Форма ДОУ 1'!D200</f>
        <v>0</v>
      </c>
    </row>
    <row r="227" spans="1:5" ht="15" customHeight="1" x14ac:dyDescent="0.25">
      <c r="A227" s="149"/>
      <c r="B227" s="144"/>
      <c r="C227" s="145"/>
      <c r="D227" s="60" t="s">
        <v>394</v>
      </c>
      <c r="E227" s="60">
        <f>E226/$E$191*100</f>
        <v>0</v>
      </c>
    </row>
    <row r="228" spans="1:5" ht="15" customHeight="1" x14ac:dyDescent="0.25">
      <c r="A228" s="149"/>
      <c r="B228" s="144"/>
      <c r="C228" s="145" t="s">
        <v>248</v>
      </c>
      <c r="D228" s="60" t="s">
        <v>120</v>
      </c>
      <c r="E228" s="60">
        <f>'Форма ДОУ 1'!D201</f>
        <v>4</v>
      </c>
    </row>
    <row r="229" spans="1:5" ht="15" customHeight="1" x14ac:dyDescent="0.25">
      <c r="A229" s="149"/>
      <c r="B229" s="144"/>
      <c r="C229" s="145"/>
      <c r="D229" s="60" t="s">
        <v>394</v>
      </c>
      <c r="E229" s="60">
        <f>E228/$E$191*100</f>
        <v>16</v>
      </c>
    </row>
    <row r="230" spans="1:5" ht="15" customHeight="1" x14ac:dyDescent="0.25">
      <c r="A230" s="149"/>
      <c r="B230" s="144"/>
      <c r="C230" s="145" t="s">
        <v>66</v>
      </c>
      <c r="D230" s="60" t="s">
        <v>120</v>
      </c>
      <c r="E230" s="60">
        <f>'Форма ДОУ 1'!D202</f>
        <v>4</v>
      </c>
    </row>
    <row r="231" spans="1:5" ht="15" customHeight="1" x14ac:dyDescent="0.25">
      <c r="A231" s="149"/>
      <c r="B231" s="144"/>
      <c r="C231" s="145"/>
      <c r="D231" s="60" t="s">
        <v>394</v>
      </c>
      <c r="E231" s="60">
        <f>E230/$E$191*100</f>
        <v>16</v>
      </c>
    </row>
    <row r="232" spans="1:5" ht="15" customHeight="1" x14ac:dyDescent="0.25">
      <c r="A232" s="149"/>
      <c r="B232" s="144"/>
      <c r="C232" s="145" t="s">
        <v>67</v>
      </c>
      <c r="D232" s="60" t="s">
        <v>120</v>
      </c>
      <c r="E232" s="60">
        <f>'Форма ДОУ 1'!D203</f>
        <v>0</v>
      </c>
    </row>
    <row r="233" spans="1:5" ht="15" customHeight="1" x14ac:dyDescent="0.25">
      <c r="A233" s="149"/>
      <c r="B233" s="144"/>
      <c r="C233" s="145"/>
      <c r="D233" s="60" t="s">
        <v>394</v>
      </c>
      <c r="E233" s="60">
        <f>E232/$E$191*100</f>
        <v>0</v>
      </c>
    </row>
    <row r="234" spans="1:5" ht="15" customHeight="1" x14ac:dyDescent="0.25">
      <c r="A234" s="149"/>
      <c r="B234" s="144" t="s">
        <v>156</v>
      </c>
      <c r="C234" s="145" t="s">
        <v>110</v>
      </c>
      <c r="D234" s="60" t="s">
        <v>120</v>
      </c>
      <c r="E234" s="60">
        <f>'Форма ДОУ 1'!D204</f>
        <v>7</v>
      </c>
    </row>
    <row r="235" spans="1:5" ht="15" customHeight="1" x14ac:dyDescent="0.25">
      <c r="A235" s="149"/>
      <c r="B235" s="144"/>
      <c r="C235" s="145"/>
      <c r="D235" s="60" t="s">
        <v>394</v>
      </c>
      <c r="E235" s="60">
        <f>E234/$E$191*100</f>
        <v>28.000000000000004</v>
      </c>
    </row>
    <row r="236" spans="1:5" ht="15" customHeight="1" x14ac:dyDescent="0.25">
      <c r="A236" s="149"/>
      <c r="B236" s="144"/>
      <c r="C236" s="145" t="s">
        <v>367</v>
      </c>
      <c r="D236" s="60" t="s">
        <v>120</v>
      </c>
      <c r="E236" s="60">
        <f>'Форма ДОУ 1'!D205</f>
        <v>4</v>
      </c>
    </row>
    <row r="237" spans="1:5" ht="15" customHeight="1" x14ac:dyDescent="0.25">
      <c r="A237" s="149"/>
      <c r="B237" s="144"/>
      <c r="C237" s="145"/>
      <c r="D237" s="60" t="s">
        <v>394</v>
      </c>
      <c r="E237" s="60">
        <f>E236/$E$191*100</f>
        <v>16</v>
      </c>
    </row>
    <row r="238" spans="1:5" ht="15" customHeight="1" x14ac:dyDescent="0.25">
      <c r="A238" s="149"/>
      <c r="B238" s="144"/>
      <c r="C238" s="148" t="s">
        <v>276</v>
      </c>
      <c r="D238" s="60" t="s">
        <v>120</v>
      </c>
      <c r="E238" s="60">
        <f>'Форма ДОУ 1'!D206</f>
        <v>1</v>
      </c>
    </row>
    <row r="239" spans="1:5" ht="15" customHeight="1" x14ac:dyDescent="0.25">
      <c r="A239" s="149"/>
      <c r="B239" s="144"/>
      <c r="C239" s="148"/>
      <c r="D239" s="60" t="s">
        <v>394</v>
      </c>
      <c r="E239" s="60">
        <f>E238/$E$191*100</f>
        <v>4</v>
      </c>
    </row>
    <row r="240" spans="1:5" ht="15" customHeight="1" x14ac:dyDescent="0.25">
      <c r="A240" s="149"/>
      <c r="B240" s="144"/>
      <c r="C240" s="148" t="s">
        <v>113</v>
      </c>
      <c r="D240" s="60" t="s">
        <v>120</v>
      </c>
      <c r="E240" s="60">
        <f>'Форма ДОУ 1'!D207</f>
        <v>0</v>
      </c>
    </row>
    <row r="241" spans="1:5" ht="15" customHeight="1" x14ac:dyDescent="0.25">
      <c r="A241" s="149"/>
      <c r="B241" s="144"/>
      <c r="C241" s="148"/>
      <c r="D241" s="60" t="s">
        <v>394</v>
      </c>
      <c r="E241" s="60">
        <f>E240/$E$191*100</f>
        <v>0</v>
      </c>
    </row>
    <row r="242" spans="1:5" ht="15" customHeight="1" x14ac:dyDescent="0.25">
      <c r="A242" s="149"/>
      <c r="B242" s="144" t="s">
        <v>249</v>
      </c>
      <c r="C242" s="148" t="s">
        <v>111</v>
      </c>
      <c r="D242" s="60" t="s">
        <v>120</v>
      </c>
      <c r="E242" s="60">
        <f>'Форма ДОУ 1'!D208</f>
        <v>1</v>
      </c>
    </row>
    <row r="243" spans="1:5" ht="15" customHeight="1" x14ac:dyDescent="0.25">
      <c r="A243" s="149"/>
      <c r="B243" s="144"/>
      <c r="C243" s="148"/>
      <c r="D243" s="60" t="s">
        <v>394</v>
      </c>
      <c r="E243" s="60">
        <f>E242/$E$191*100</f>
        <v>4</v>
      </c>
    </row>
    <row r="244" spans="1:5" ht="15" customHeight="1" x14ac:dyDescent="0.25">
      <c r="A244" s="149"/>
      <c r="B244" s="144"/>
      <c r="C244" s="148" t="s">
        <v>68</v>
      </c>
      <c r="D244" s="60" t="s">
        <v>120</v>
      </c>
      <c r="E244" s="60">
        <f>'Форма ДОУ 1'!D209</f>
        <v>2</v>
      </c>
    </row>
    <row r="245" spans="1:5" ht="15" customHeight="1" x14ac:dyDescent="0.25">
      <c r="A245" s="149"/>
      <c r="B245" s="144"/>
      <c r="C245" s="148"/>
      <c r="D245" s="60" t="s">
        <v>394</v>
      </c>
      <c r="E245" s="60">
        <f>E244/$E$191*100</f>
        <v>8</v>
      </c>
    </row>
    <row r="246" spans="1:5" ht="15" customHeight="1" x14ac:dyDescent="0.25">
      <c r="A246" s="149"/>
      <c r="B246" s="144"/>
      <c r="C246" s="148" t="s">
        <v>69</v>
      </c>
      <c r="D246" s="60" t="s">
        <v>120</v>
      </c>
      <c r="E246" s="60">
        <f>'Форма ДОУ 1'!D210</f>
        <v>9</v>
      </c>
    </row>
    <row r="247" spans="1:5" ht="15" customHeight="1" x14ac:dyDescent="0.25">
      <c r="A247" s="149"/>
      <c r="B247" s="144"/>
      <c r="C247" s="148"/>
      <c r="D247" s="60" t="s">
        <v>394</v>
      </c>
      <c r="E247" s="60">
        <f>E246/$E$191*100</f>
        <v>36</v>
      </c>
    </row>
    <row r="248" spans="1:5" ht="15" customHeight="1" x14ac:dyDescent="0.25">
      <c r="A248" s="149"/>
      <c r="B248" s="144"/>
      <c r="C248" s="148" t="s">
        <v>250</v>
      </c>
      <c r="D248" s="60" t="s">
        <v>120</v>
      </c>
      <c r="E248" s="60">
        <f>'Форма ДОУ 1'!D211</f>
        <v>12</v>
      </c>
    </row>
    <row r="249" spans="1:5" ht="15" customHeight="1" x14ac:dyDescent="0.25">
      <c r="A249" s="149"/>
      <c r="B249" s="144"/>
      <c r="C249" s="148"/>
      <c r="D249" s="60" t="s">
        <v>394</v>
      </c>
      <c r="E249" s="60">
        <f>E248/$E$191*100</f>
        <v>48</v>
      </c>
    </row>
    <row r="250" spans="1:5" ht="15" customHeight="1" x14ac:dyDescent="0.25">
      <c r="A250" s="149"/>
      <c r="B250" s="144"/>
      <c r="C250" s="148" t="s">
        <v>251</v>
      </c>
      <c r="D250" s="60" t="s">
        <v>120</v>
      </c>
      <c r="E250" s="60">
        <f>'Форма ДОУ 1'!D212</f>
        <v>0</v>
      </c>
    </row>
    <row r="251" spans="1:5" ht="15" customHeight="1" x14ac:dyDescent="0.25">
      <c r="A251" s="149"/>
      <c r="B251" s="144"/>
      <c r="C251" s="148"/>
      <c r="D251" s="60" t="s">
        <v>394</v>
      </c>
      <c r="E251" s="60">
        <f>E250/$E$191*100</f>
        <v>0</v>
      </c>
    </row>
    <row r="252" spans="1:5" ht="15" customHeight="1" x14ac:dyDescent="0.25">
      <c r="A252" s="149"/>
      <c r="B252" s="144"/>
      <c r="C252" s="148" t="s">
        <v>252</v>
      </c>
      <c r="D252" s="60" t="s">
        <v>120</v>
      </c>
      <c r="E252" s="60">
        <f>'Форма ДОУ 1'!D213</f>
        <v>0</v>
      </c>
    </row>
    <row r="253" spans="1:5" ht="15" customHeight="1" x14ac:dyDescent="0.25">
      <c r="A253" s="149"/>
      <c r="B253" s="144"/>
      <c r="C253" s="148"/>
      <c r="D253" s="60" t="s">
        <v>394</v>
      </c>
      <c r="E253" s="60">
        <f>E252/$E$191*100</f>
        <v>0</v>
      </c>
    </row>
    <row r="254" spans="1:5" ht="15" customHeight="1" x14ac:dyDescent="0.25">
      <c r="A254" s="149"/>
      <c r="B254" s="144" t="s">
        <v>157</v>
      </c>
      <c r="C254" s="148" t="s">
        <v>112</v>
      </c>
      <c r="D254" s="60" t="s">
        <v>120</v>
      </c>
      <c r="E254" s="60">
        <f>'Форма ДОУ 1'!D214</f>
        <v>2</v>
      </c>
    </row>
    <row r="255" spans="1:5" ht="15" customHeight="1" x14ac:dyDescent="0.25">
      <c r="A255" s="149"/>
      <c r="B255" s="144"/>
      <c r="C255" s="148"/>
      <c r="D255" s="60" t="s">
        <v>394</v>
      </c>
      <c r="E255" s="60">
        <f>E254/$E$191*100</f>
        <v>8</v>
      </c>
    </row>
    <row r="256" spans="1:5" ht="15" customHeight="1" x14ac:dyDescent="0.25">
      <c r="A256" s="149"/>
      <c r="B256" s="144"/>
      <c r="C256" s="148" t="s">
        <v>70</v>
      </c>
      <c r="D256" s="60" t="s">
        <v>120</v>
      </c>
      <c r="E256" s="60">
        <f>'Форма ДОУ 1'!D215</f>
        <v>8</v>
      </c>
    </row>
    <row r="257" spans="1:5" ht="15" customHeight="1" x14ac:dyDescent="0.25">
      <c r="A257" s="149"/>
      <c r="B257" s="144"/>
      <c r="C257" s="148"/>
      <c r="D257" s="60" t="s">
        <v>394</v>
      </c>
      <c r="E257" s="60">
        <f>E256/$E$191*100</f>
        <v>32</v>
      </c>
    </row>
    <row r="258" spans="1:5" ht="15" customHeight="1" x14ac:dyDescent="0.25">
      <c r="A258" s="149"/>
      <c r="B258" s="144"/>
      <c r="C258" s="148" t="s">
        <v>71</v>
      </c>
      <c r="D258" s="60" t="s">
        <v>120</v>
      </c>
      <c r="E258" s="60">
        <f>'Форма ДОУ 1'!D216</f>
        <v>2</v>
      </c>
    </row>
    <row r="259" spans="1:5" ht="15" customHeight="1" x14ac:dyDescent="0.25">
      <c r="A259" s="149"/>
      <c r="B259" s="144"/>
      <c r="C259" s="148"/>
      <c r="D259" s="60" t="s">
        <v>394</v>
      </c>
      <c r="E259" s="60">
        <f>E258/$E$191*100</f>
        <v>8</v>
      </c>
    </row>
    <row r="260" spans="1:5" ht="15" customHeight="1" x14ac:dyDescent="0.25">
      <c r="A260" s="149"/>
      <c r="B260" s="144"/>
      <c r="C260" s="148" t="s">
        <v>277</v>
      </c>
      <c r="D260" s="60" t="s">
        <v>120</v>
      </c>
      <c r="E260" s="60">
        <f>'Форма ДОУ 1'!D217</f>
        <v>0</v>
      </c>
    </row>
    <row r="261" spans="1:5" ht="15" customHeight="1" x14ac:dyDescent="0.25">
      <c r="A261" s="149"/>
      <c r="B261" s="144"/>
      <c r="C261" s="148"/>
      <c r="D261" s="60" t="s">
        <v>394</v>
      </c>
      <c r="E261" s="60">
        <f>E260/$E$191*100</f>
        <v>0</v>
      </c>
    </row>
    <row r="262" spans="1:5" ht="15" customHeight="1" x14ac:dyDescent="0.25">
      <c r="A262" s="149"/>
      <c r="B262" s="144"/>
      <c r="C262" s="148" t="s">
        <v>159</v>
      </c>
      <c r="D262" s="60" t="s">
        <v>120</v>
      </c>
      <c r="E262" s="60">
        <f>'Форма ДОУ 1'!D218</f>
        <v>0</v>
      </c>
    </row>
    <row r="263" spans="1:5" ht="15" customHeight="1" x14ac:dyDescent="0.25">
      <c r="A263" s="149"/>
      <c r="B263" s="144"/>
      <c r="C263" s="148"/>
      <c r="D263" s="60" t="s">
        <v>394</v>
      </c>
      <c r="E263" s="60">
        <f>E262/$E$191*100</f>
        <v>0</v>
      </c>
    </row>
    <row r="264" spans="1:5" ht="15" customHeight="1" x14ac:dyDescent="0.25">
      <c r="A264" s="149"/>
      <c r="B264" s="144" t="s">
        <v>368</v>
      </c>
      <c r="C264" s="144"/>
      <c r="D264" s="60" t="s">
        <v>120</v>
      </c>
      <c r="E264" s="60">
        <f>'Форма ДОУ 1'!D219</f>
        <v>2</v>
      </c>
    </row>
    <row r="265" spans="1:5" ht="15" customHeight="1" x14ac:dyDescent="0.25">
      <c r="A265" s="149"/>
      <c r="B265" s="144"/>
      <c r="C265" s="144"/>
      <c r="D265" s="60" t="s">
        <v>394</v>
      </c>
      <c r="E265" s="60">
        <f>E264/$E$191*100</f>
        <v>8</v>
      </c>
    </row>
    <row r="266" spans="1:5" ht="15" customHeight="1" x14ac:dyDescent="0.25">
      <c r="A266" s="149"/>
      <c r="B266" s="144" t="s">
        <v>369</v>
      </c>
      <c r="C266" s="144"/>
      <c r="D266" s="60" t="s">
        <v>120</v>
      </c>
      <c r="E266" s="60">
        <f>'Форма ДОУ 1'!D220</f>
        <v>12</v>
      </c>
    </row>
    <row r="267" spans="1:5" ht="15" customHeight="1" x14ac:dyDescent="0.25">
      <c r="A267" s="149"/>
      <c r="B267" s="144"/>
      <c r="C267" s="144"/>
      <c r="D267" s="60" t="s">
        <v>394</v>
      </c>
      <c r="E267" s="60">
        <f>E266/$E$191*100</f>
        <v>48</v>
      </c>
    </row>
    <row r="268" spans="1:5" ht="15" customHeight="1" x14ac:dyDescent="0.25">
      <c r="A268" s="149"/>
      <c r="B268" s="144" t="s">
        <v>158</v>
      </c>
      <c r="C268" s="144"/>
      <c r="D268" s="60" t="s">
        <v>120</v>
      </c>
      <c r="E268" s="60">
        <f>'Форма ДОУ 1'!D221</f>
        <v>10</v>
      </c>
    </row>
    <row r="269" spans="1:5" ht="15" customHeight="1" x14ac:dyDescent="0.25">
      <c r="A269" s="149"/>
      <c r="B269" s="144"/>
      <c r="C269" s="144"/>
      <c r="D269" s="60" t="s">
        <v>394</v>
      </c>
      <c r="E269" s="60">
        <f>E268/$E$191*100</f>
        <v>40</v>
      </c>
    </row>
    <row r="270" spans="1:5" ht="15" customHeight="1" x14ac:dyDescent="0.25">
      <c r="A270" s="149"/>
      <c r="B270" s="144" t="s">
        <v>370</v>
      </c>
      <c r="C270" s="144"/>
      <c r="D270" s="60" t="s">
        <v>120</v>
      </c>
      <c r="E270" s="60">
        <f>'Форма ДОУ 1'!D222</f>
        <v>2</v>
      </c>
    </row>
    <row r="271" spans="1:5" ht="15" customHeight="1" x14ac:dyDescent="0.25">
      <c r="A271" s="149"/>
      <c r="B271" s="144"/>
      <c r="C271" s="144"/>
      <c r="D271" s="60" t="s">
        <v>394</v>
      </c>
      <c r="E271" s="60">
        <f>E270/$E$191*100</f>
        <v>8</v>
      </c>
    </row>
    <row r="272" spans="1:5" ht="15" customHeight="1" x14ac:dyDescent="0.25">
      <c r="A272" s="149" t="s">
        <v>1263</v>
      </c>
      <c r="B272" s="146" t="s">
        <v>79</v>
      </c>
      <c r="C272" s="145" t="s">
        <v>163</v>
      </c>
      <c r="D272" s="60" t="s">
        <v>82</v>
      </c>
      <c r="E272" s="60">
        <f>'Форма ДОУ 1'!D224</f>
        <v>2</v>
      </c>
    </row>
    <row r="273" spans="1:5" ht="15" customHeight="1" x14ac:dyDescent="0.25">
      <c r="A273" s="149"/>
      <c r="B273" s="146"/>
      <c r="C273" s="145"/>
      <c r="D273" s="60" t="s">
        <v>394</v>
      </c>
      <c r="E273" s="60">
        <f>E272/$E$36*100</f>
        <v>50</v>
      </c>
    </row>
    <row r="274" spans="1:5" ht="15" customHeight="1" x14ac:dyDescent="0.25">
      <c r="A274" s="149"/>
      <c r="B274" s="146"/>
      <c r="C274" s="145" t="s">
        <v>164</v>
      </c>
      <c r="D274" s="60" t="s">
        <v>120</v>
      </c>
      <c r="E274" s="60">
        <f>'Форма ДОУ 1'!D225</f>
        <v>61</v>
      </c>
    </row>
    <row r="275" spans="1:5" ht="15" customHeight="1" x14ac:dyDescent="0.25">
      <c r="A275" s="149"/>
      <c r="B275" s="146"/>
      <c r="C275" s="145"/>
      <c r="D275" s="60" t="s">
        <v>394</v>
      </c>
      <c r="E275" s="60" t="e">
        <f>E274/$E$39*100</f>
        <v>#DIV/0!</v>
      </c>
    </row>
    <row r="276" spans="1:5" ht="15" customHeight="1" x14ac:dyDescent="0.25">
      <c r="A276" s="149"/>
      <c r="B276" s="146"/>
      <c r="C276" s="145" t="s">
        <v>174</v>
      </c>
      <c r="D276" s="60" t="s">
        <v>82</v>
      </c>
      <c r="E276" s="60">
        <f>'Форма ДОУ 1'!D226</f>
        <v>0</v>
      </c>
    </row>
    <row r="277" spans="1:5" ht="15" customHeight="1" x14ac:dyDescent="0.25">
      <c r="A277" s="149"/>
      <c r="B277" s="146"/>
      <c r="C277" s="145"/>
      <c r="D277" s="60" t="s">
        <v>394</v>
      </c>
      <c r="E277" s="60">
        <f>E276/$E$36*100</f>
        <v>0</v>
      </c>
    </row>
    <row r="278" spans="1:5" ht="15" customHeight="1" x14ac:dyDescent="0.25">
      <c r="A278" s="149"/>
      <c r="B278" s="146"/>
      <c r="C278" s="145" t="s">
        <v>165</v>
      </c>
      <c r="D278" s="60" t="s">
        <v>120</v>
      </c>
      <c r="E278" s="60">
        <f>'Форма ДОУ 1'!D227</f>
        <v>0</v>
      </c>
    </row>
    <row r="279" spans="1:5" ht="15" customHeight="1" x14ac:dyDescent="0.25">
      <c r="A279" s="149"/>
      <c r="B279" s="146"/>
      <c r="C279" s="145"/>
      <c r="D279" s="60" t="s">
        <v>394</v>
      </c>
      <c r="E279" s="60" t="e">
        <f>E278/$E$39*100</f>
        <v>#DIV/0!</v>
      </c>
    </row>
    <row r="280" spans="1:5" ht="15" customHeight="1" x14ac:dyDescent="0.25">
      <c r="A280" s="149"/>
      <c r="B280" s="146"/>
      <c r="C280" s="145" t="s">
        <v>272</v>
      </c>
      <c r="D280" s="60" t="s">
        <v>82</v>
      </c>
      <c r="E280" s="60">
        <f>'Форма ДОУ 1'!D228</f>
        <v>0</v>
      </c>
    </row>
    <row r="281" spans="1:5" ht="15" customHeight="1" x14ac:dyDescent="0.25">
      <c r="A281" s="149"/>
      <c r="B281" s="146"/>
      <c r="C281" s="145"/>
      <c r="D281" s="60" t="s">
        <v>394</v>
      </c>
      <c r="E281" s="60">
        <f>E280/$E$36*100</f>
        <v>0</v>
      </c>
    </row>
    <row r="282" spans="1:5" ht="15" customHeight="1" x14ac:dyDescent="0.25">
      <c r="A282" s="149"/>
      <c r="B282" s="146"/>
      <c r="C282" s="145" t="s">
        <v>166</v>
      </c>
      <c r="D282" s="60" t="s">
        <v>120</v>
      </c>
      <c r="E282" s="60">
        <f>'Форма ДОУ 1'!D229</f>
        <v>0</v>
      </c>
    </row>
    <row r="283" spans="1:5" ht="15" customHeight="1" x14ac:dyDescent="0.25">
      <c r="A283" s="149"/>
      <c r="B283" s="146"/>
      <c r="C283" s="145"/>
      <c r="D283" s="60" t="s">
        <v>394</v>
      </c>
      <c r="E283" s="60" t="e">
        <f>E282/$E$39*100</f>
        <v>#DIV/0!</v>
      </c>
    </row>
    <row r="284" spans="1:5" ht="15" customHeight="1" x14ac:dyDescent="0.25">
      <c r="A284" s="149"/>
      <c r="B284" s="146"/>
      <c r="C284" s="145" t="s">
        <v>167</v>
      </c>
      <c r="D284" s="60" t="s">
        <v>82</v>
      </c>
      <c r="E284" s="60">
        <f>'Форма ДОУ 1'!D230</f>
        <v>2</v>
      </c>
    </row>
    <row r="285" spans="1:5" ht="15" customHeight="1" x14ac:dyDescent="0.25">
      <c r="A285" s="149"/>
      <c r="B285" s="146"/>
      <c r="C285" s="145"/>
      <c r="D285" s="60" t="s">
        <v>394</v>
      </c>
      <c r="E285" s="60">
        <f>E284/$E$36*100</f>
        <v>50</v>
      </c>
    </row>
    <row r="286" spans="1:5" ht="15" customHeight="1" x14ac:dyDescent="0.25">
      <c r="A286" s="149"/>
      <c r="B286" s="146"/>
      <c r="C286" s="145" t="s">
        <v>168</v>
      </c>
      <c r="D286" s="60" t="s">
        <v>120</v>
      </c>
      <c r="E286" s="60">
        <f>'Форма ДОУ 1'!D231</f>
        <v>72</v>
      </c>
    </row>
    <row r="287" spans="1:5" ht="15" customHeight="1" x14ac:dyDescent="0.25">
      <c r="A287" s="149"/>
      <c r="B287" s="146"/>
      <c r="C287" s="145"/>
      <c r="D287" s="60" t="s">
        <v>394</v>
      </c>
      <c r="E287" s="60" t="e">
        <f>E286/$E$39*100</f>
        <v>#DIV/0!</v>
      </c>
    </row>
    <row r="288" spans="1:5" ht="15" customHeight="1" x14ac:dyDescent="0.25">
      <c r="A288" s="149"/>
      <c r="B288" s="146"/>
      <c r="C288" s="145" t="s">
        <v>273</v>
      </c>
      <c r="D288" s="60" t="s">
        <v>82</v>
      </c>
      <c r="E288" s="60">
        <f>'Форма ДОУ 1'!D232</f>
        <v>0</v>
      </c>
    </row>
    <row r="289" spans="1:5" ht="15" customHeight="1" x14ac:dyDescent="0.25">
      <c r="A289" s="149"/>
      <c r="B289" s="146"/>
      <c r="C289" s="145"/>
      <c r="D289" s="60" t="s">
        <v>394</v>
      </c>
      <c r="E289" s="60">
        <f>E288/$E$36*100</f>
        <v>0</v>
      </c>
    </row>
    <row r="290" spans="1:5" ht="15" customHeight="1" x14ac:dyDescent="0.25">
      <c r="A290" s="149"/>
      <c r="B290" s="146"/>
      <c r="C290" s="145" t="s">
        <v>169</v>
      </c>
      <c r="D290" s="60" t="s">
        <v>120</v>
      </c>
      <c r="E290" s="60">
        <f>'Форма ДОУ 1'!D233</f>
        <v>0</v>
      </c>
    </row>
    <row r="291" spans="1:5" ht="15" customHeight="1" x14ac:dyDescent="0.25">
      <c r="A291" s="149"/>
      <c r="B291" s="146"/>
      <c r="C291" s="145"/>
      <c r="D291" s="60" t="s">
        <v>394</v>
      </c>
      <c r="E291" s="60" t="e">
        <f>E290/$E$39*100</f>
        <v>#DIV/0!</v>
      </c>
    </row>
    <row r="292" spans="1:5" ht="30" customHeight="1" x14ac:dyDescent="0.25">
      <c r="A292" s="149"/>
      <c r="B292" s="144" t="s">
        <v>160</v>
      </c>
      <c r="C292" s="40" t="s">
        <v>280</v>
      </c>
      <c r="D292" s="65" t="s">
        <v>278</v>
      </c>
      <c r="E292" s="60" t="str">
        <f>'Форма ДОУ 1'!D234</f>
        <v>«Детство» / Под редакцией Т.И. Бабаевой, А.Г. Гогоберидзе, О.В. Солнцевой</v>
      </c>
    </row>
    <row r="293" spans="1:5" ht="15" customHeight="1" x14ac:dyDescent="0.25">
      <c r="A293" s="149"/>
      <c r="B293" s="144"/>
      <c r="C293" s="148" t="s">
        <v>279</v>
      </c>
      <c r="D293" s="148"/>
      <c r="E293" s="60"/>
    </row>
    <row r="294" spans="1:5" ht="15" customHeight="1" x14ac:dyDescent="0.25">
      <c r="A294" s="149"/>
      <c r="B294" s="144"/>
      <c r="C294" s="24" t="s">
        <v>72</v>
      </c>
      <c r="D294" s="60" t="s">
        <v>51</v>
      </c>
      <c r="E294" s="60" t="str">
        <f>'Форма ДОУ 1'!D236</f>
        <v>да</v>
      </c>
    </row>
    <row r="295" spans="1:5" ht="15" customHeight="1" x14ac:dyDescent="0.25">
      <c r="A295" s="149"/>
      <c r="B295" s="144"/>
      <c r="C295" s="147" t="s">
        <v>73</v>
      </c>
      <c r="D295" s="60" t="s">
        <v>120</v>
      </c>
      <c r="E295" s="60">
        <f>'Форма ДОУ 1'!D237</f>
        <v>133</v>
      </c>
    </row>
    <row r="296" spans="1:5" ht="15" customHeight="1" x14ac:dyDescent="0.25">
      <c r="A296" s="149"/>
      <c r="B296" s="144"/>
      <c r="C296" s="147"/>
      <c r="D296" s="60" t="s">
        <v>394</v>
      </c>
      <c r="E296" s="60" t="e">
        <f>E295/$E$39*100</f>
        <v>#DIV/0!</v>
      </c>
    </row>
    <row r="297" spans="1:5" ht="15" customHeight="1" x14ac:dyDescent="0.25">
      <c r="A297" s="149"/>
      <c r="B297" s="144"/>
      <c r="C297" s="24" t="s">
        <v>74</v>
      </c>
      <c r="D297" s="60" t="s">
        <v>51</v>
      </c>
      <c r="E297" s="60" t="str">
        <f>'Форма ДОУ 1'!D238</f>
        <v>нет</v>
      </c>
    </row>
    <row r="298" spans="1:5" ht="15" customHeight="1" x14ac:dyDescent="0.25">
      <c r="A298" s="149"/>
      <c r="B298" s="144"/>
      <c r="C298" s="147" t="s">
        <v>73</v>
      </c>
      <c r="D298" s="60" t="s">
        <v>120</v>
      </c>
      <c r="E298" s="60">
        <f>'Форма ДОУ 1'!D239</f>
        <v>133</v>
      </c>
    </row>
    <row r="299" spans="1:5" ht="15" customHeight="1" x14ac:dyDescent="0.25">
      <c r="A299" s="149"/>
      <c r="B299" s="144"/>
      <c r="C299" s="147"/>
      <c r="D299" s="60" t="s">
        <v>394</v>
      </c>
      <c r="E299" s="60" t="e">
        <f>E298/$E$39*100</f>
        <v>#DIV/0!</v>
      </c>
    </row>
    <row r="300" spans="1:5" ht="15" customHeight="1" x14ac:dyDescent="0.25">
      <c r="A300" s="149"/>
      <c r="B300" s="144"/>
      <c r="C300" s="24" t="s">
        <v>173</v>
      </c>
      <c r="D300" s="60" t="s">
        <v>51</v>
      </c>
      <c r="E300" s="60" t="str">
        <f>'Форма ДОУ 1'!D240</f>
        <v>да</v>
      </c>
    </row>
    <row r="301" spans="1:5" ht="15" customHeight="1" x14ac:dyDescent="0.25">
      <c r="A301" s="149"/>
      <c r="B301" s="144"/>
      <c r="C301" s="147" t="s">
        <v>73</v>
      </c>
      <c r="D301" s="60" t="s">
        <v>120</v>
      </c>
      <c r="E301" s="60">
        <f>'Форма ДОУ 1'!D241</f>
        <v>133</v>
      </c>
    </row>
    <row r="302" spans="1:5" ht="15" customHeight="1" x14ac:dyDescent="0.25">
      <c r="A302" s="149"/>
      <c r="B302" s="144"/>
      <c r="C302" s="147"/>
      <c r="D302" s="60" t="s">
        <v>394</v>
      </c>
      <c r="E302" s="60" t="e">
        <f>E301/$E$39*100</f>
        <v>#DIV/0!</v>
      </c>
    </row>
    <row r="303" spans="1:5" ht="15" customHeight="1" x14ac:dyDescent="0.25">
      <c r="A303" s="149"/>
      <c r="B303" s="144"/>
      <c r="C303" s="24" t="s">
        <v>75</v>
      </c>
      <c r="D303" s="60" t="s">
        <v>51</v>
      </c>
      <c r="E303" s="60" t="str">
        <f>'Форма ДОУ 1'!D242</f>
        <v>да</v>
      </c>
    </row>
    <row r="304" spans="1:5" ht="15" customHeight="1" x14ac:dyDescent="0.25">
      <c r="A304" s="149"/>
      <c r="B304" s="144"/>
      <c r="C304" s="147" t="s">
        <v>73</v>
      </c>
      <c r="D304" s="60" t="s">
        <v>120</v>
      </c>
      <c r="E304" s="60">
        <f>'Форма ДОУ 1'!D243</f>
        <v>133</v>
      </c>
    </row>
    <row r="305" spans="1:5" ht="15" customHeight="1" x14ac:dyDescent="0.25">
      <c r="A305" s="149"/>
      <c r="B305" s="144"/>
      <c r="C305" s="147"/>
      <c r="D305" s="60" t="s">
        <v>394</v>
      </c>
      <c r="E305" s="60" t="e">
        <f>E304/$E$39*100</f>
        <v>#DIV/0!</v>
      </c>
    </row>
    <row r="306" spans="1:5" ht="15" customHeight="1" x14ac:dyDescent="0.25">
      <c r="A306" s="149"/>
      <c r="B306" s="144"/>
      <c r="C306" s="24" t="s">
        <v>76</v>
      </c>
      <c r="D306" s="60" t="s">
        <v>51</v>
      </c>
      <c r="E306" s="60" t="str">
        <f>'Форма ДОУ 1'!D244</f>
        <v>да</v>
      </c>
    </row>
    <row r="307" spans="1:5" ht="15" customHeight="1" x14ac:dyDescent="0.25">
      <c r="A307" s="149"/>
      <c r="B307" s="144"/>
      <c r="C307" s="147" t="s">
        <v>73</v>
      </c>
      <c r="D307" s="60" t="s">
        <v>120</v>
      </c>
      <c r="E307" s="60">
        <f>'Форма ДОУ 1'!D245</f>
        <v>133</v>
      </c>
    </row>
    <row r="308" spans="1:5" ht="15" customHeight="1" x14ac:dyDescent="0.25">
      <c r="A308" s="149"/>
      <c r="B308" s="144"/>
      <c r="C308" s="147"/>
      <c r="D308" s="60" t="s">
        <v>394</v>
      </c>
      <c r="E308" s="60" t="e">
        <f>E307/$E$39*100</f>
        <v>#DIV/0!</v>
      </c>
    </row>
    <row r="309" spans="1:5" ht="16.5" customHeight="1" x14ac:dyDescent="0.25">
      <c r="A309" s="149"/>
      <c r="B309" s="146" t="s">
        <v>77</v>
      </c>
      <c r="C309" s="145" t="s">
        <v>78</v>
      </c>
      <c r="D309" s="60" t="s">
        <v>161</v>
      </c>
      <c r="E309" s="60">
        <f>'Форма ДОУ 1'!D246</f>
        <v>4</v>
      </c>
    </row>
    <row r="310" spans="1:5" ht="16.5" customHeight="1" x14ac:dyDescent="0.25">
      <c r="A310" s="149"/>
      <c r="B310" s="146"/>
      <c r="C310" s="145"/>
      <c r="D310" s="60" t="s">
        <v>394</v>
      </c>
      <c r="E310" s="60">
        <f>E309/$E$36*100</f>
        <v>100</v>
      </c>
    </row>
    <row r="311" spans="1:5" ht="16.5" customHeight="1" x14ac:dyDescent="0.25">
      <c r="A311" s="149"/>
      <c r="B311" s="146"/>
      <c r="C311" s="145" t="s">
        <v>162</v>
      </c>
      <c r="D311" s="60" t="s">
        <v>57</v>
      </c>
      <c r="E311" s="60">
        <f>'Форма ДОУ 1'!D247</f>
        <v>133</v>
      </c>
    </row>
    <row r="312" spans="1:5" ht="16.5" customHeight="1" x14ac:dyDescent="0.25">
      <c r="A312" s="149"/>
      <c r="B312" s="146"/>
      <c r="C312" s="145"/>
      <c r="D312" s="60" t="s">
        <v>394</v>
      </c>
      <c r="E312" s="60" t="e">
        <f>E311/$E$39*100</f>
        <v>#DIV/0!</v>
      </c>
    </row>
    <row r="313" spans="1:5" ht="16.5" customHeight="1" x14ac:dyDescent="0.25">
      <c r="A313" s="149"/>
      <c r="B313" s="146"/>
      <c r="C313" s="145" t="s">
        <v>170</v>
      </c>
      <c r="D313" s="60" t="s">
        <v>161</v>
      </c>
      <c r="E313" s="60">
        <f>'Форма ДОУ 1'!D248</f>
        <v>0</v>
      </c>
    </row>
    <row r="314" spans="1:5" ht="16.5" customHeight="1" x14ac:dyDescent="0.25">
      <c r="A314" s="149"/>
      <c r="B314" s="146"/>
      <c r="C314" s="145"/>
      <c r="D314" s="60" t="s">
        <v>394</v>
      </c>
      <c r="E314" s="60">
        <f>E313/$E$36*100</f>
        <v>0</v>
      </c>
    </row>
    <row r="315" spans="1:5" ht="16.5" customHeight="1" x14ac:dyDescent="0.25">
      <c r="A315" s="149"/>
      <c r="B315" s="146"/>
      <c r="C315" s="145" t="s">
        <v>162</v>
      </c>
      <c r="D315" s="60" t="s">
        <v>57</v>
      </c>
      <c r="E315" s="60">
        <f>'Форма ДОУ 1'!D249</f>
        <v>0</v>
      </c>
    </row>
    <row r="316" spans="1:5" ht="16.5" customHeight="1" x14ac:dyDescent="0.25">
      <c r="A316" s="149"/>
      <c r="B316" s="146"/>
      <c r="C316" s="145"/>
      <c r="D316" s="60" t="s">
        <v>394</v>
      </c>
      <c r="E316" s="60" t="e">
        <f>E315/$E$39*100</f>
        <v>#DIV/0!</v>
      </c>
    </row>
    <row r="317" spans="1:5" ht="16.5" customHeight="1" x14ac:dyDescent="0.25">
      <c r="A317" s="149"/>
      <c r="B317" s="146"/>
      <c r="C317" s="145" t="s">
        <v>172</v>
      </c>
      <c r="D317" s="60" t="s">
        <v>161</v>
      </c>
      <c r="E317" s="60">
        <f>'Форма ДОУ 1'!D250</f>
        <v>0</v>
      </c>
    </row>
    <row r="318" spans="1:5" ht="16.5" customHeight="1" x14ac:dyDescent="0.25">
      <c r="A318" s="149"/>
      <c r="B318" s="146"/>
      <c r="C318" s="145"/>
      <c r="D318" s="60" t="s">
        <v>394</v>
      </c>
      <c r="E318" s="60">
        <f>E317/$E$36*100</f>
        <v>0</v>
      </c>
    </row>
    <row r="319" spans="1:5" ht="16.5" customHeight="1" x14ac:dyDescent="0.25">
      <c r="A319" s="149"/>
      <c r="B319" s="146"/>
      <c r="C319" s="145" t="s">
        <v>162</v>
      </c>
      <c r="D319" s="60" t="s">
        <v>57</v>
      </c>
      <c r="E319" s="60">
        <f>'Форма ДОУ 1'!D251</f>
        <v>0</v>
      </c>
    </row>
    <row r="320" spans="1:5" ht="16.5" customHeight="1" x14ac:dyDescent="0.25">
      <c r="A320" s="149"/>
      <c r="B320" s="146"/>
      <c r="C320" s="145"/>
      <c r="D320" s="60" t="s">
        <v>394</v>
      </c>
      <c r="E320" s="60" t="e">
        <f>E319/$E$39*100</f>
        <v>#DIV/0!</v>
      </c>
    </row>
    <row r="321" spans="1:5" ht="16.5" customHeight="1" x14ac:dyDescent="0.25">
      <c r="A321" s="149"/>
      <c r="B321" s="146"/>
      <c r="C321" s="145" t="s">
        <v>171</v>
      </c>
      <c r="D321" s="60" t="s">
        <v>161</v>
      </c>
      <c r="E321" s="60">
        <f>'Форма ДОУ 1'!D252</f>
        <v>0</v>
      </c>
    </row>
    <row r="322" spans="1:5" ht="16.5" customHeight="1" x14ac:dyDescent="0.25">
      <c r="A322" s="149"/>
      <c r="B322" s="146"/>
      <c r="C322" s="145"/>
      <c r="D322" s="60" t="s">
        <v>394</v>
      </c>
      <c r="E322" s="60">
        <f>E321/$E$36*100</f>
        <v>0</v>
      </c>
    </row>
    <row r="323" spans="1:5" ht="16.5" customHeight="1" x14ac:dyDescent="0.25">
      <c r="A323" s="149"/>
      <c r="B323" s="146"/>
      <c r="C323" s="147" t="s">
        <v>162</v>
      </c>
      <c r="D323" s="60" t="s">
        <v>57</v>
      </c>
      <c r="E323" s="60">
        <f>'Форма ДОУ 1'!D253</f>
        <v>0</v>
      </c>
    </row>
    <row r="324" spans="1:5" ht="16.5" customHeight="1" x14ac:dyDescent="0.25">
      <c r="A324" s="149"/>
      <c r="B324" s="146"/>
      <c r="C324" s="147"/>
      <c r="D324" s="60" t="s">
        <v>394</v>
      </c>
      <c r="E324" s="60" t="e">
        <f>E323/$E$39*100</f>
        <v>#DIV/0!</v>
      </c>
    </row>
    <row r="325" spans="1:5" ht="13.5" customHeight="1" x14ac:dyDescent="0.25">
      <c r="A325" s="149" t="s">
        <v>1264</v>
      </c>
      <c r="B325" s="146" t="s">
        <v>413</v>
      </c>
      <c r="C325" s="147" t="s">
        <v>461</v>
      </c>
      <c r="D325" s="60" t="s">
        <v>82</v>
      </c>
      <c r="E325" s="60">
        <f>'Форма ДОУ 1'!D255</f>
        <v>1</v>
      </c>
    </row>
    <row r="326" spans="1:5" ht="13.5" customHeight="1" x14ac:dyDescent="0.25">
      <c r="A326" s="149"/>
      <c r="B326" s="146"/>
      <c r="C326" s="147"/>
      <c r="D326" s="60" t="s">
        <v>394</v>
      </c>
      <c r="E326" s="60">
        <f>E325/$E$36*100</f>
        <v>25</v>
      </c>
    </row>
    <row r="327" spans="1:5" ht="13.5" customHeight="1" x14ac:dyDescent="0.25">
      <c r="A327" s="149"/>
      <c r="B327" s="146"/>
      <c r="C327" s="147" t="s">
        <v>407</v>
      </c>
      <c r="D327" s="60" t="s">
        <v>120</v>
      </c>
      <c r="E327" s="60">
        <f>'Форма ДОУ 1'!D256</f>
        <v>24</v>
      </c>
    </row>
    <row r="328" spans="1:5" ht="13.5" customHeight="1" x14ac:dyDescent="0.25">
      <c r="A328" s="149"/>
      <c r="B328" s="146"/>
      <c r="C328" s="147"/>
      <c r="D328" s="60" t="s">
        <v>394</v>
      </c>
      <c r="E328" s="60" t="e">
        <f>E327/$E$39*100</f>
        <v>#DIV/0!</v>
      </c>
    </row>
    <row r="329" spans="1:5" ht="13.5" customHeight="1" x14ac:dyDescent="0.25">
      <c r="A329" s="149"/>
      <c r="B329" s="146"/>
      <c r="C329" s="44" t="s">
        <v>465</v>
      </c>
      <c r="D329" s="60" t="s">
        <v>120</v>
      </c>
      <c r="E329" s="60">
        <f>E327/E325*100</f>
        <v>2400</v>
      </c>
    </row>
    <row r="330" spans="1:5" ht="13.5" customHeight="1" x14ac:dyDescent="0.25">
      <c r="A330" s="149"/>
      <c r="B330" s="146"/>
      <c r="C330" s="147" t="s">
        <v>235</v>
      </c>
      <c r="D330" s="60" t="s">
        <v>120</v>
      </c>
      <c r="E330" s="60">
        <f>'Форма ДОУ 1'!D257</f>
        <v>0</v>
      </c>
    </row>
    <row r="331" spans="1:5" ht="13.5" customHeight="1" x14ac:dyDescent="0.25">
      <c r="A331" s="149"/>
      <c r="B331" s="146"/>
      <c r="C331" s="147"/>
      <c r="D331" s="60" t="s">
        <v>394</v>
      </c>
      <c r="E331" s="60" t="e">
        <f>E330/$E$39*100</f>
        <v>#DIV/0!</v>
      </c>
    </row>
    <row r="332" spans="1:5" ht="13.5" customHeight="1" x14ac:dyDescent="0.25">
      <c r="A332" s="149"/>
      <c r="B332" s="146"/>
      <c r="C332" s="147" t="s">
        <v>409</v>
      </c>
      <c r="D332" s="60" t="s">
        <v>120</v>
      </c>
      <c r="E332" s="60">
        <f>'Форма ДОУ 1'!D258</f>
        <v>0</v>
      </c>
    </row>
    <row r="333" spans="1:5" ht="13.5" customHeight="1" x14ac:dyDescent="0.25">
      <c r="A333" s="149"/>
      <c r="B333" s="146"/>
      <c r="C333" s="147"/>
      <c r="D333" s="60" t="s">
        <v>394</v>
      </c>
      <c r="E333" s="60" t="e">
        <f>E332/$E$39*100</f>
        <v>#DIV/0!</v>
      </c>
    </row>
    <row r="334" spans="1:5" ht="13.5" customHeight="1" x14ac:dyDescent="0.25">
      <c r="A334" s="149"/>
      <c r="B334" s="146"/>
      <c r="C334" s="147" t="s">
        <v>462</v>
      </c>
      <c r="D334" s="60" t="s">
        <v>82</v>
      </c>
      <c r="E334" s="60">
        <f>'Форма ДОУ 1'!D259</f>
        <v>1</v>
      </c>
    </row>
    <row r="335" spans="1:5" ht="13.5" customHeight="1" x14ac:dyDescent="0.25">
      <c r="A335" s="149"/>
      <c r="B335" s="146"/>
      <c r="C335" s="147"/>
      <c r="D335" s="60" t="s">
        <v>394</v>
      </c>
      <c r="E335" s="60">
        <f>E334/$E$36*100</f>
        <v>25</v>
      </c>
    </row>
    <row r="336" spans="1:5" ht="13.5" customHeight="1" x14ac:dyDescent="0.25">
      <c r="A336" s="149"/>
      <c r="B336" s="146"/>
      <c r="C336" s="147" t="s">
        <v>407</v>
      </c>
      <c r="D336" s="60" t="s">
        <v>120</v>
      </c>
      <c r="E336" s="60">
        <f>'Форма ДОУ 1'!D260</f>
        <v>37</v>
      </c>
    </row>
    <row r="337" spans="1:5" ht="13.5" customHeight="1" x14ac:dyDescent="0.25">
      <c r="A337" s="149"/>
      <c r="B337" s="146"/>
      <c r="C337" s="147"/>
      <c r="D337" s="60" t="s">
        <v>394</v>
      </c>
      <c r="E337" s="60" t="e">
        <f>E336/$E$39*100</f>
        <v>#DIV/0!</v>
      </c>
    </row>
    <row r="338" spans="1:5" ht="13.5" customHeight="1" x14ac:dyDescent="0.25">
      <c r="A338" s="149"/>
      <c r="B338" s="146"/>
      <c r="C338" s="44" t="s">
        <v>465</v>
      </c>
      <c r="D338" s="60" t="s">
        <v>120</v>
      </c>
      <c r="E338" s="60">
        <f>E336/E334*100</f>
        <v>3700</v>
      </c>
    </row>
    <row r="339" spans="1:5" ht="13.5" customHeight="1" x14ac:dyDescent="0.25">
      <c r="A339" s="149"/>
      <c r="B339" s="146"/>
      <c r="C339" s="147" t="s">
        <v>235</v>
      </c>
      <c r="D339" s="60" t="s">
        <v>120</v>
      </c>
      <c r="E339" s="60">
        <f>'Форма ДОУ 1'!D261</f>
        <v>0</v>
      </c>
    </row>
    <row r="340" spans="1:5" ht="13.5" customHeight="1" x14ac:dyDescent="0.25">
      <c r="A340" s="149"/>
      <c r="B340" s="146"/>
      <c r="C340" s="147"/>
      <c r="D340" s="60" t="s">
        <v>394</v>
      </c>
      <c r="E340" s="60" t="e">
        <f>E339/$E$39*100</f>
        <v>#DIV/0!</v>
      </c>
    </row>
    <row r="341" spans="1:5" ht="13.5" customHeight="1" x14ac:dyDescent="0.25">
      <c r="A341" s="149"/>
      <c r="B341" s="146"/>
      <c r="C341" s="147" t="s">
        <v>409</v>
      </c>
      <c r="D341" s="60" t="s">
        <v>120</v>
      </c>
      <c r="E341" s="60">
        <f>'Форма ДОУ 1'!D262</f>
        <v>1</v>
      </c>
    </row>
    <row r="342" spans="1:5" ht="13.5" customHeight="1" x14ac:dyDescent="0.25">
      <c r="A342" s="149"/>
      <c r="B342" s="146"/>
      <c r="C342" s="147"/>
      <c r="D342" s="60" t="s">
        <v>394</v>
      </c>
      <c r="E342" s="60" t="e">
        <f>E341/$E$39*100</f>
        <v>#DIV/0!</v>
      </c>
    </row>
    <row r="343" spans="1:5" ht="13.5" customHeight="1" x14ac:dyDescent="0.25">
      <c r="A343" s="149"/>
      <c r="B343" s="146"/>
      <c r="C343" s="147" t="s">
        <v>463</v>
      </c>
      <c r="D343" s="60" t="s">
        <v>82</v>
      </c>
      <c r="E343" s="60">
        <f>'Форма ДОУ 1'!D263</f>
        <v>1</v>
      </c>
    </row>
    <row r="344" spans="1:5" ht="13.5" customHeight="1" x14ac:dyDescent="0.25">
      <c r="A344" s="149"/>
      <c r="B344" s="146"/>
      <c r="C344" s="147"/>
      <c r="D344" s="60" t="s">
        <v>394</v>
      </c>
      <c r="E344" s="60">
        <f>E343/$E$36*100</f>
        <v>25</v>
      </c>
    </row>
    <row r="345" spans="1:5" ht="13.5" customHeight="1" x14ac:dyDescent="0.25">
      <c r="A345" s="149"/>
      <c r="B345" s="146"/>
      <c r="C345" s="147" t="s">
        <v>407</v>
      </c>
      <c r="D345" s="60" t="s">
        <v>120</v>
      </c>
      <c r="E345" s="60">
        <f>'Форма ДОУ 1'!D264</f>
        <v>39</v>
      </c>
    </row>
    <row r="346" spans="1:5" ht="13.5" customHeight="1" x14ac:dyDescent="0.25">
      <c r="A346" s="149"/>
      <c r="B346" s="146"/>
      <c r="C346" s="147"/>
      <c r="D346" s="60" t="s">
        <v>394</v>
      </c>
      <c r="E346" s="60" t="e">
        <f>E345/$E$39*100</f>
        <v>#DIV/0!</v>
      </c>
    </row>
    <row r="347" spans="1:5" ht="13.5" customHeight="1" x14ac:dyDescent="0.25">
      <c r="A347" s="149"/>
      <c r="B347" s="146"/>
      <c r="C347" s="44" t="s">
        <v>465</v>
      </c>
      <c r="D347" s="60" t="s">
        <v>120</v>
      </c>
      <c r="E347" s="60">
        <f>E345/E343*100</f>
        <v>3900</v>
      </c>
    </row>
    <row r="348" spans="1:5" ht="13.5" customHeight="1" x14ac:dyDescent="0.25">
      <c r="A348" s="149"/>
      <c r="B348" s="146"/>
      <c r="C348" s="147" t="s">
        <v>235</v>
      </c>
      <c r="D348" s="60" t="s">
        <v>120</v>
      </c>
      <c r="E348" s="60">
        <f>'Форма ДОУ 1'!D265</f>
        <v>4</v>
      </c>
    </row>
    <row r="349" spans="1:5" ht="13.5" customHeight="1" x14ac:dyDescent="0.25">
      <c r="A349" s="149"/>
      <c r="B349" s="146"/>
      <c r="C349" s="147"/>
      <c r="D349" s="60" t="s">
        <v>394</v>
      </c>
      <c r="E349" s="60" t="e">
        <f>E348/$E$39*100</f>
        <v>#DIV/0!</v>
      </c>
    </row>
    <row r="350" spans="1:5" ht="13.5" customHeight="1" x14ac:dyDescent="0.25">
      <c r="A350" s="149"/>
      <c r="B350" s="146"/>
      <c r="C350" s="147" t="s">
        <v>409</v>
      </c>
      <c r="D350" s="60" t="s">
        <v>120</v>
      </c>
      <c r="E350" s="60">
        <f>'Форма ДОУ 1'!D266</f>
        <v>1</v>
      </c>
    </row>
    <row r="351" spans="1:5" ht="13.5" customHeight="1" x14ac:dyDescent="0.25">
      <c r="A351" s="149"/>
      <c r="B351" s="146"/>
      <c r="C351" s="147"/>
      <c r="D351" s="60" t="s">
        <v>394</v>
      </c>
      <c r="E351" s="60" t="e">
        <f>E350/$E$39*100</f>
        <v>#DIV/0!</v>
      </c>
    </row>
    <row r="352" spans="1:5" ht="13.5" customHeight="1" x14ac:dyDescent="0.25">
      <c r="A352" s="149"/>
      <c r="B352" s="146"/>
      <c r="C352" s="147" t="s">
        <v>464</v>
      </c>
      <c r="D352" s="60" t="s">
        <v>82</v>
      </c>
      <c r="E352" s="60">
        <f>'Форма ДОУ 1'!D267</f>
        <v>1</v>
      </c>
    </row>
    <row r="353" spans="1:5" ht="13.5" customHeight="1" x14ac:dyDescent="0.25">
      <c r="A353" s="149"/>
      <c r="B353" s="146"/>
      <c r="C353" s="147"/>
      <c r="D353" s="60" t="s">
        <v>394</v>
      </c>
      <c r="E353" s="60">
        <f>E352/$E$36*100</f>
        <v>25</v>
      </c>
    </row>
    <row r="354" spans="1:5" ht="13.5" customHeight="1" x14ac:dyDescent="0.25">
      <c r="A354" s="149"/>
      <c r="B354" s="146"/>
      <c r="C354" s="147" t="s">
        <v>407</v>
      </c>
      <c r="D354" s="60" t="s">
        <v>120</v>
      </c>
      <c r="E354" s="60">
        <f>'Форма ДОУ 1'!D268</f>
        <v>33</v>
      </c>
    </row>
    <row r="355" spans="1:5" ht="13.5" customHeight="1" x14ac:dyDescent="0.25">
      <c r="A355" s="149"/>
      <c r="B355" s="146"/>
      <c r="C355" s="147"/>
      <c r="D355" s="60" t="s">
        <v>394</v>
      </c>
      <c r="E355" s="60" t="e">
        <f>E354/$E$39*100</f>
        <v>#DIV/0!</v>
      </c>
    </row>
    <row r="356" spans="1:5" ht="13.5" customHeight="1" x14ac:dyDescent="0.25">
      <c r="A356" s="149"/>
      <c r="B356" s="146"/>
      <c r="C356" s="44" t="s">
        <v>465</v>
      </c>
      <c r="D356" s="60" t="s">
        <v>120</v>
      </c>
      <c r="E356" s="60">
        <f>E354/E352*100</f>
        <v>3300</v>
      </c>
    </row>
    <row r="357" spans="1:5" ht="13.5" customHeight="1" x14ac:dyDescent="0.25">
      <c r="A357" s="149"/>
      <c r="B357" s="146"/>
      <c r="C357" s="147" t="s">
        <v>235</v>
      </c>
      <c r="D357" s="60" t="s">
        <v>120</v>
      </c>
      <c r="E357" s="60">
        <f>'Форма ДОУ 1'!D269</f>
        <v>13</v>
      </c>
    </row>
    <row r="358" spans="1:5" ht="13.5" customHeight="1" x14ac:dyDescent="0.25">
      <c r="A358" s="149"/>
      <c r="B358" s="146"/>
      <c r="C358" s="147"/>
      <c r="D358" s="60" t="s">
        <v>394</v>
      </c>
      <c r="E358" s="60" t="e">
        <f>E357/$E$39*100</f>
        <v>#DIV/0!</v>
      </c>
    </row>
    <row r="359" spans="1:5" ht="13.5" customHeight="1" x14ac:dyDescent="0.25">
      <c r="A359" s="149"/>
      <c r="B359" s="146"/>
      <c r="C359" s="147" t="s">
        <v>409</v>
      </c>
      <c r="D359" s="60" t="s">
        <v>120</v>
      </c>
      <c r="E359" s="60">
        <f>'Форма ДОУ 1'!D270</f>
        <v>0</v>
      </c>
    </row>
    <row r="360" spans="1:5" ht="13.5" customHeight="1" x14ac:dyDescent="0.25">
      <c r="A360" s="149"/>
      <c r="B360" s="146"/>
      <c r="C360" s="147"/>
      <c r="D360" s="60" t="s">
        <v>394</v>
      </c>
      <c r="E360" s="60" t="e">
        <f>E359/$E$39*100</f>
        <v>#DIV/0!</v>
      </c>
    </row>
    <row r="361" spans="1:5" x14ac:dyDescent="0.25">
      <c r="A361" s="149"/>
      <c r="B361" s="146" t="s">
        <v>459</v>
      </c>
      <c r="C361" s="44" t="s">
        <v>414</v>
      </c>
      <c r="D361" s="60" t="s">
        <v>82</v>
      </c>
      <c r="E361" s="60">
        <f>'Форма ДОУ 1'!D271</f>
        <v>4</v>
      </c>
    </row>
    <row r="362" spans="1:5" x14ac:dyDescent="0.25">
      <c r="A362" s="149"/>
      <c r="B362" s="146"/>
      <c r="C362" s="44" t="s">
        <v>466</v>
      </c>
      <c r="D362" s="60" t="s">
        <v>82</v>
      </c>
      <c r="E362" s="60">
        <f>E36-E361</f>
        <v>0</v>
      </c>
    </row>
    <row r="363" spans="1:5" x14ac:dyDescent="0.25">
      <c r="A363" s="149"/>
      <c r="B363" s="146"/>
      <c r="C363" s="44" t="s">
        <v>476</v>
      </c>
      <c r="D363" s="60" t="s">
        <v>82</v>
      </c>
      <c r="E363" s="60">
        <f>'Форма ДОУ 1'!D272</f>
        <v>4</v>
      </c>
    </row>
    <row r="364" spans="1:5" x14ac:dyDescent="0.25">
      <c r="A364" s="149"/>
      <c r="B364" s="146"/>
      <c r="C364" s="147" t="s">
        <v>420</v>
      </c>
      <c r="D364" s="60" t="s">
        <v>381</v>
      </c>
      <c r="E364" s="60">
        <f>'Форма ДОУ 1'!D273</f>
        <v>38.5</v>
      </c>
    </row>
    <row r="365" spans="1:5" x14ac:dyDescent="0.25">
      <c r="A365" s="149"/>
      <c r="B365" s="146"/>
      <c r="C365" s="147"/>
      <c r="D365" s="60" t="s">
        <v>467</v>
      </c>
      <c r="E365" s="60">
        <f>E364/((E327+E336+E345+E354)/(E352+E343+E334+E325))*100</f>
        <v>115.78947368421053</v>
      </c>
    </row>
    <row r="366" spans="1:5" x14ac:dyDescent="0.25">
      <c r="A366" s="149"/>
      <c r="B366" s="146"/>
      <c r="C366" s="44" t="s">
        <v>376</v>
      </c>
      <c r="D366" s="60" t="s">
        <v>82</v>
      </c>
      <c r="E366" s="60">
        <f>'Форма ДОУ 1'!D274</f>
        <v>143</v>
      </c>
    </row>
    <row r="367" spans="1:5" x14ac:dyDescent="0.25">
      <c r="A367" s="149"/>
      <c r="B367" s="146"/>
      <c r="C367" s="44" t="s">
        <v>469</v>
      </c>
      <c r="D367" s="60" t="s">
        <v>468</v>
      </c>
      <c r="E367" s="60">
        <f>(E327+E336+E345+E354)/E366</f>
        <v>0.93006993006993011</v>
      </c>
    </row>
    <row r="368" spans="1:5" ht="15" customHeight="1" x14ac:dyDescent="0.25">
      <c r="A368" s="149"/>
      <c r="B368" s="146"/>
      <c r="C368" s="44" t="s">
        <v>416</v>
      </c>
      <c r="D368" s="60" t="s">
        <v>82</v>
      </c>
      <c r="E368" s="60">
        <f>'Форма ДОУ 1'!D275</f>
        <v>4</v>
      </c>
    </row>
    <row r="369" spans="1:5" ht="15" customHeight="1" x14ac:dyDescent="0.25">
      <c r="A369" s="149"/>
      <c r="B369" s="146"/>
      <c r="C369" s="44" t="s">
        <v>470</v>
      </c>
      <c r="D369" s="60" t="s">
        <v>82</v>
      </c>
      <c r="E369" s="60">
        <f>E368-E325-E334-E343-E352</f>
        <v>0</v>
      </c>
    </row>
    <row r="370" spans="1:5" ht="15" customHeight="1" x14ac:dyDescent="0.25">
      <c r="A370" s="149"/>
      <c r="B370" s="146"/>
      <c r="C370" s="147" t="s">
        <v>417</v>
      </c>
      <c r="D370" s="60" t="s">
        <v>388</v>
      </c>
      <c r="E370" s="60">
        <f>'Форма ДОУ 1'!D276</f>
        <v>165.9</v>
      </c>
    </row>
    <row r="371" spans="1:5" ht="15" customHeight="1" x14ac:dyDescent="0.25">
      <c r="A371" s="149"/>
      <c r="B371" s="146"/>
      <c r="C371" s="147"/>
      <c r="D371" s="60" t="s">
        <v>471</v>
      </c>
      <c r="E371" s="60">
        <f>E370/(E327+E336+E345+E354)*100</f>
        <v>124.73684210526316</v>
      </c>
    </row>
    <row r="372" spans="1:5" x14ac:dyDescent="0.25">
      <c r="A372" s="149"/>
      <c r="B372" s="146"/>
      <c r="C372" s="44" t="s">
        <v>418</v>
      </c>
      <c r="D372" s="60" t="s">
        <v>82</v>
      </c>
      <c r="E372" s="60">
        <f>'Форма ДОУ 1'!D277</f>
        <v>4</v>
      </c>
    </row>
    <row r="373" spans="1:5" x14ac:dyDescent="0.25">
      <c r="A373" s="149"/>
      <c r="B373" s="146"/>
      <c r="C373" s="44" t="s">
        <v>472</v>
      </c>
      <c r="D373" s="60" t="s">
        <v>82</v>
      </c>
      <c r="E373" s="60">
        <f>E372-E325-E334-E343-E352</f>
        <v>0</v>
      </c>
    </row>
    <row r="374" spans="1:5" x14ac:dyDescent="0.25">
      <c r="A374" s="149"/>
      <c r="B374" s="146"/>
      <c r="C374" s="44" t="s">
        <v>377</v>
      </c>
      <c r="D374" s="60" t="s">
        <v>82</v>
      </c>
      <c r="E374" s="60">
        <f>'Форма ДОУ 1'!D278</f>
        <v>141</v>
      </c>
    </row>
    <row r="375" spans="1:5" x14ac:dyDescent="0.25">
      <c r="A375" s="149"/>
      <c r="B375" s="146"/>
      <c r="C375" s="44" t="s">
        <v>473</v>
      </c>
      <c r="D375" s="60" t="s">
        <v>82</v>
      </c>
      <c r="E375" s="60">
        <f>E374-E327-E336-E345-E354</f>
        <v>8</v>
      </c>
    </row>
    <row r="376" spans="1:5" x14ac:dyDescent="0.25">
      <c r="A376" s="149"/>
      <c r="B376" s="146"/>
      <c r="C376" s="147" t="s">
        <v>419</v>
      </c>
      <c r="D376" s="60" t="s">
        <v>49</v>
      </c>
      <c r="E376" s="60">
        <f>'Форма ДОУ 1'!D279</f>
        <v>100.5</v>
      </c>
    </row>
    <row r="377" spans="1:5" x14ac:dyDescent="0.25">
      <c r="A377" s="149"/>
      <c r="B377" s="146"/>
      <c r="C377" s="147"/>
      <c r="D377" s="60" t="s">
        <v>471</v>
      </c>
      <c r="E377" s="60">
        <f>E376/(E327+E336+E345+E354)</f>
        <v>0.75563909774436089</v>
      </c>
    </row>
    <row r="378" spans="1:5" x14ac:dyDescent="0.25">
      <c r="A378" s="149"/>
      <c r="B378" s="146"/>
      <c r="C378" s="44" t="s">
        <v>475</v>
      </c>
      <c r="D378" s="60" t="s">
        <v>82</v>
      </c>
      <c r="E378" s="60">
        <f>'Форма ДОУ 1'!D280</f>
        <v>4</v>
      </c>
    </row>
    <row r="379" spans="1:5" x14ac:dyDescent="0.25">
      <c r="A379" s="149"/>
      <c r="B379" s="146"/>
      <c r="C379" s="44" t="s">
        <v>474</v>
      </c>
      <c r="D379" s="60" t="s">
        <v>82</v>
      </c>
      <c r="E379" s="60">
        <f>E378-E325-E334-E343-E352</f>
        <v>0</v>
      </c>
    </row>
    <row r="380" spans="1:5" ht="22.5" customHeight="1" x14ac:dyDescent="0.25">
      <c r="A380" s="149"/>
      <c r="B380" s="146"/>
      <c r="C380" s="145" t="s">
        <v>477</v>
      </c>
      <c r="D380" s="60" t="s">
        <v>82</v>
      </c>
      <c r="E380" s="60">
        <f>'Форма ДОУ 1'!D281</f>
        <v>0</v>
      </c>
    </row>
    <row r="381" spans="1:5" ht="15" customHeight="1" x14ac:dyDescent="0.25">
      <c r="A381" s="149"/>
      <c r="B381" s="146"/>
      <c r="C381" s="145"/>
      <c r="D381" s="60" t="s">
        <v>394</v>
      </c>
      <c r="E381" s="60">
        <f>E380/(E325+E334+E343+E352)*100</f>
        <v>0</v>
      </c>
    </row>
    <row r="382" spans="1:5" x14ac:dyDescent="0.25">
      <c r="A382" s="149"/>
      <c r="B382" s="144" t="s">
        <v>479</v>
      </c>
      <c r="C382" s="44" t="s">
        <v>125</v>
      </c>
      <c r="D382" s="60" t="s">
        <v>53</v>
      </c>
      <c r="E382" s="60">
        <f>'Форма ДОУ 1'!D282</f>
        <v>10</v>
      </c>
    </row>
    <row r="383" spans="1:5" x14ac:dyDescent="0.25">
      <c r="A383" s="149"/>
      <c r="B383" s="146"/>
      <c r="C383" s="44" t="s">
        <v>126</v>
      </c>
      <c r="D383" s="60" t="s">
        <v>53</v>
      </c>
      <c r="E383" s="60">
        <f>'Форма ДОУ 1'!D283</f>
        <v>9</v>
      </c>
    </row>
    <row r="384" spans="1:5" x14ac:dyDescent="0.25">
      <c r="A384" s="149"/>
      <c r="B384" s="146"/>
      <c r="C384" s="44" t="s">
        <v>127</v>
      </c>
      <c r="D384" s="60" t="s">
        <v>53</v>
      </c>
      <c r="E384" s="60">
        <f>'Форма ДОУ 1'!D284</f>
        <v>8</v>
      </c>
    </row>
    <row r="385" spans="1:5" x14ac:dyDescent="0.25">
      <c r="A385" s="149"/>
      <c r="B385" s="146"/>
      <c r="C385" s="44" t="s">
        <v>128</v>
      </c>
      <c r="D385" s="60" t="s">
        <v>53</v>
      </c>
      <c r="E385" s="60">
        <f>'Форма ДОУ 1'!D285</f>
        <v>7</v>
      </c>
    </row>
    <row r="386" spans="1:5" x14ac:dyDescent="0.25">
      <c r="A386" s="149"/>
      <c r="B386" s="146"/>
      <c r="C386" s="44" t="s">
        <v>129</v>
      </c>
      <c r="D386" s="60" t="s">
        <v>53</v>
      </c>
      <c r="E386" s="60">
        <f>'Форма ДОУ 1'!D286</f>
        <v>6</v>
      </c>
    </row>
    <row r="387" spans="1:5" x14ac:dyDescent="0.25">
      <c r="A387" s="149"/>
      <c r="B387" s="146"/>
      <c r="C387" s="44" t="s">
        <v>130</v>
      </c>
      <c r="D387" s="60" t="s">
        <v>53</v>
      </c>
      <c r="E387" s="60">
        <f>'Форма ДОУ 1'!D287</f>
        <v>10</v>
      </c>
    </row>
    <row r="388" spans="1:5" ht="15" customHeight="1" x14ac:dyDescent="0.25">
      <c r="A388" s="149"/>
      <c r="B388" s="144" t="s">
        <v>480</v>
      </c>
      <c r="C388" s="147" t="s">
        <v>131</v>
      </c>
      <c r="D388" s="60" t="s">
        <v>82</v>
      </c>
      <c r="E388" s="60">
        <f>'Форма ДОУ 1'!D288</f>
        <v>1</v>
      </c>
    </row>
    <row r="389" spans="1:5" x14ac:dyDescent="0.25">
      <c r="A389" s="149"/>
      <c r="B389" s="144"/>
      <c r="C389" s="147"/>
      <c r="D389" s="60" t="s">
        <v>394</v>
      </c>
      <c r="E389" s="60">
        <f>E388/($E$325+$E$334+$E$343+$E$352)*100</f>
        <v>25</v>
      </c>
    </row>
    <row r="390" spans="1:5" x14ac:dyDescent="0.25">
      <c r="A390" s="149"/>
      <c r="B390" s="144"/>
      <c r="C390" s="147" t="s">
        <v>132</v>
      </c>
      <c r="D390" s="60" t="s">
        <v>82</v>
      </c>
      <c r="E390" s="60">
        <f>'Форма ДОУ 1'!D289</f>
        <v>1</v>
      </c>
    </row>
    <row r="391" spans="1:5" x14ac:dyDescent="0.25">
      <c r="A391" s="149"/>
      <c r="B391" s="144"/>
      <c r="C391" s="147"/>
      <c r="D391" s="60" t="s">
        <v>394</v>
      </c>
      <c r="E391" s="60">
        <f>E390/($E$325+$E$334+$E$343+$E$352)*100</f>
        <v>25</v>
      </c>
    </row>
    <row r="392" spans="1:5" x14ac:dyDescent="0.25">
      <c r="A392" s="149"/>
      <c r="B392" s="144"/>
      <c r="C392" s="147" t="s">
        <v>133</v>
      </c>
      <c r="D392" s="60" t="s">
        <v>82</v>
      </c>
      <c r="E392" s="60">
        <f>'Форма ДОУ 1'!D290</f>
        <v>1</v>
      </c>
    </row>
    <row r="393" spans="1:5" x14ac:dyDescent="0.25">
      <c r="A393" s="149"/>
      <c r="B393" s="144"/>
      <c r="C393" s="147"/>
      <c r="D393" s="60" t="s">
        <v>394</v>
      </c>
      <c r="E393" s="60">
        <f>E392/($E$325+$E$334+$E$343+$E$352)*100</f>
        <v>25</v>
      </c>
    </row>
    <row r="394" spans="1:5" ht="15" customHeight="1" x14ac:dyDescent="0.25">
      <c r="A394" s="149"/>
      <c r="B394" s="144"/>
      <c r="C394" s="147" t="s">
        <v>134</v>
      </c>
      <c r="D394" s="60" t="s">
        <v>82</v>
      </c>
      <c r="E394" s="60">
        <f>'Форма ДОУ 1'!D291</f>
        <v>1</v>
      </c>
    </row>
    <row r="395" spans="1:5" ht="15" customHeight="1" x14ac:dyDescent="0.25">
      <c r="A395" s="149"/>
      <c r="B395" s="144"/>
      <c r="C395" s="147"/>
      <c r="D395" s="60" t="s">
        <v>394</v>
      </c>
      <c r="E395" s="60">
        <f>E394/($E$325+$E$334+$E$343+$E$352)*100</f>
        <v>25</v>
      </c>
    </row>
    <row r="396" spans="1:5" x14ac:dyDescent="0.25">
      <c r="A396" s="149"/>
      <c r="B396" s="144"/>
      <c r="C396" s="147" t="s">
        <v>135</v>
      </c>
      <c r="D396" s="60" t="s">
        <v>82</v>
      </c>
      <c r="E396" s="60">
        <f>'Форма ДОУ 1'!D292</f>
        <v>1</v>
      </c>
    </row>
    <row r="397" spans="1:5" x14ac:dyDescent="0.25">
      <c r="A397" s="149"/>
      <c r="B397" s="144"/>
      <c r="C397" s="147"/>
      <c r="D397" s="60" t="s">
        <v>394</v>
      </c>
      <c r="E397" s="60">
        <f>E396/($E$325+$E$334+$E$343+$E$352)*100</f>
        <v>25</v>
      </c>
    </row>
    <row r="398" spans="1:5" x14ac:dyDescent="0.25">
      <c r="A398" s="149"/>
      <c r="B398" s="144"/>
      <c r="C398" s="147" t="s">
        <v>136</v>
      </c>
      <c r="D398" s="60" t="s">
        <v>82</v>
      </c>
      <c r="E398" s="60">
        <f>'Форма ДОУ 1'!D293</f>
        <v>1</v>
      </c>
    </row>
    <row r="399" spans="1:5" x14ac:dyDescent="0.25">
      <c r="A399" s="149"/>
      <c r="B399" s="144"/>
      <c r="C399" s="147"/>
      <c r="D399" s="60" t="s">
        <v>394</v>
      </c>
      <c r="E399" s="60">
        <f>E398/($E$325+$E$334+$E$343+$E$352)*100</f>
        <v>25</v>
      </c>
    </row>
    <row r="400" spans="1:5" x14ac:dyDescent="0.25">
      <c r="A400" s="149"/>
      <c r="B400" s="144"/>
      <c r="C400" s="147" t="s">
        <v>137</v>
      </c>
      <c r="D400" s="60" t="s">
        <v>82</v>
      </c>
      <c r="E400" s="60">
        <f>'Форма ДОУ 1'!D294</f>
        <v>1</v>
      </c>
    </row>
    <row r="401" spans="1:5" x14ac:dyDescent="0.25">
      <c r="A401" s="149"/>
      <c r="B401" s="144"/>
      <c r="C401" s="147"/>
      <c r="D401" s="60" t="s">
        <v>394</v>
      </c>
      <c r="E401" s="60">
        <f>E400/($E$325+$E$334+$E$343+$E$352)*100</f>
        <v>25</v>
      </c>
    </row>
    <row r="402" spans="1:5" x14ac:dyDescent="0.25">
      <c r="A402" s="149"/>
      <c r="B402" s="144"/>
      <c r="C402" s="147" t="s">
        <v>138</v>
      </c>
      <c r="D402" s="60" t="s">
        <v>82</v>
      </c>
      <c r="E402" s="60">
        <f>'Форма ДОУ 1'!D295</f>
        <v>1</v>
      </c>
    </row>
    <row r="403" spans="1:5" x14ac:dyDescent="0.25">
      <c r="A403" s="149"/>
      <c r="B403" s="144"/>
      <c r="C403" s="147"/>
      <c r="D403" s="60" t="s">
        <v>394</v>
      </c>
      <c r="E403" s="60">
        <f>E402/($E$325+$E$334+$E$343+$E$352)*100</f>
        <v>25</v>
      </c>
    </row>
    <row r="404" spans="1:5" x14ac:dyDescent="0.25">
      <c r="A404" s="149"/>
      <c r="B404" s="144"/>
      <c r="C404" s="147" t="s">
        <v>139</v>
      </c>
      <c r="D404" s="60" t="s">
        <v>82</v>
      </c>
      <c r="E404" s="60">
        <f>'Форма ДОУ 1'!D296</f>
        <v>1</v>
      </c>
    </row>
    <row r="405" spans="1:5" x14ac:dyDescent="0.25">
      <c r="A405" s="149"/>
      <c r="B405" s="144"/>
      <c r="C405" s="147"/>
      <c r="D405" s="60" t="s">
        <v>394</v>
      </c>
      <c r="E405" s="60">
        <f>E404/($E$325+$E$334+$E$343+$E$352)*100</f>
        <v>25</v>
      </c>
    </row>
    <row r="406" spans="1:5" x14ac:dyDescent="0.25">
      <c r="A406" s="149"/>
      <c r="B406" s="144"/>
      <c r="C406" s="147" t="s">
        <v>140</v>
      </c>
      <c r="D406" s="60" t="s">
        <v>82</v>
      </c>
      <c r="E406" s="60">
        <f>'Форма ДОУ 1'!D297</f>
        <v>1</v>
      </c>
    </row>
    <row r="407" spans="1:5" x14ac:dyDescent="0.25">
      <c r="A407" s="149"/>
      <c r="B407" s="144"/>
      <c r="C407" s="147"/>
      <c r="D407" s="60" t="s">
        <v>394</v>
      </c>
      <c r="E407" s="60">
        <f>E406/($E$325+$E$334+$E$343+$E$352)*100</f>
        <v>25</v>
      </c>
    </row>
    <row r="408" spans="1:5" x14ac:dyDescent="0.25">
      <c r="A408" s="149"/>
      <c r="B408" s="146" t="s">
        <v>454</v>
      </c>
      <c r="C408" s="44" t="s">
        <v>382</v>
      </c>
      <c r="D408" s="60" t="s">
        <v>82</v>
      </c>
      <c r="E408" s="60">
        <f>'Форма ДОУ 1'!D298</f>
        <v>3</v>
      </c>
    </row>
    <row r="409" spans="1:5" x14ac:dyDescent="0.25">
      <c r="A409" s="149"/>
      <c r="B409" s="146"/>
      <c r="C409" s="44" t="s">
        <v>481</v>
      </c>
      <c r="D409" s="60" t="s">
        <v>82</v>
      </c>
      <c r="E409" s="60">
        <f>E408-($E$325+$E$334+$E$343+$E$352)</f>
        <v>-1</v>
      </c>
    </row>
    <row r="410" spans="1:5" x14ac:dyDescent="0.25">
      <c r="A410" s="149"/>
      <c r="B410" s="146"/>
      <c r="C410" s="44" t="s">
        <v>380</v>
      </c>
      <c r="D410" s="60" t="s">
        <v>381</v>
      </c>
      <c r="E410" s="60">
        <f>'Форма ДОУ 1'!D299</f>
        <v>320</v>
      </c>
    </row>
    <row r="411" spans="1:5" x14ac:dyDescent="0.25">
      <c r="A411" s="149"/>
      <c r="B411" s="146"/>
      <c r="C411" s="44"/>
      <c r="D411" s="60" t="s">
        <v>482</v>
      </c>
      <c r="E411" s="60">
        <f>E410/($E$327+$E$336+$E$345+$E$354)</f>
        <v>2.4060150375939848</v>
      </c>
    </row>
    <row r="412" spans="1:5" x14ac:dyDescent="0.25">
      <c r="A412" s="149"/>
      <c r="B412" s="146"/>
      <c r="C412" s="147" t="s">
        <v>222</v>
      </c>
      <c r="D412" s="60" t="s">
        <v>82</v>
      </c>
      <c r="E412" s="60">
        <f>'Форма ДОУ 1'!D300</f>
        <v>3</v>
      </c>
    </row>
    <row r="413" spans="1:5" x14ac:dyDescent="0.25">
      <c r="A413" s="149"/>
      <c r="B413" s="146"/>
      <c r="C413" s="147"/>
      <c r="D413" s="60" t="s">
        <v>394</v>
      </c>
      <c r="E413" s="60">
        <f>E412/$E$408*100</f>
        <v>100</v>
      </c>
    </row>
    <row r="414" spans="1:5" x14ac:dyDescent="0.25">
      <c r="A414" s="149"/>
      <c r="B414" s="146"/>
      <c r="C414" s="147" t="s">
        <v>223</v>
      </c>
      <c r="D414" s="60" t="s">
        <v>82</v>
      </c>
      <c r="E414" s="60">
        <f>'Форма ДОУ 1'!D301</f>
        <v>4</v>
      </c>
    </row>
    <row r="415" spans="1:5" x14ac:dyDescent="0.25">
      <c r="A415" s="149"/>
      <c r="B415" s="146"/>
      <c r="C415" s="147"/>
      <c r="D415" s="60" t="s">
        <v>394</v>
      </c>
      <c r="E415" s="60">
        <f>E414/$E$408*100</f>
        <v>133.33333333333331</v>
      </c>
    </row>
    <row r="416" spans="1:5" x14ac:dyDescent="0.25">
      <c r="A416" s="149"/>
      <c r="B416" s="146"/>
      <c r="C416" s="147" t="s">
        <v>221</v>
      </c>
      <c r="D416" s="60" t="s">
        <v>82</v>
      </c>
      <c r="E416" s="60">
        <f>'Форма ДОУ 1'!D302</f>
        <v>0</v>
      </c>
    </row>
    <row r="417" spans="1:5" x14ac:dyDescent="0.25">
      <c r="A417" s="149"/>
      <c r="B417" s="146"/>
      <c r="C417" s="147"/>
      <c r="D417" s="60" t="s">
        <v>394</v>
      </c>
      <c r="E417" s="60">
        <f>E416/$E$408*100</f>
        <v>0</v>
      </c>
    </row>
    <row r="418" spans="1:5" ht="14.25" customHeight="1" x14ac:dyDescent="0.25">
      <c r="A418" s="149"/>
      <c r="B418" s="146"/>
      <c r="C418" s="147" t="s">
        <v>224</v>
      </c>
      <c r="D418" s="60" t="s">
        <v>82</v>
      </c>
      <c r="E418" s="60">
        <f>'Форма ДОУ 1'!D303</f>
        <v>4</v>
      </c>
    </row>
    <row r="419" spans="1:5" ht="14.25" customHeight="1" x14ac:dyDescent="0.25">
      <c r="A419" s="149"/>
      <c r="B419" s="146"/>
      <c r="C419" s="147"/>
      <c r="D419" s="60" t="s">
        <v>394</v>
      </c>
      <c r="E419" s="60">
        <f>E418/$E$408*100</f>
        <v>133.33333333333331</v>
      </c>
    </row>
    <row r="420" spans="1:5" x14ac:dyDescent="0.25">
      <c r="A420" s="149"/>
      <c r="B420" s="146"/>
      <c r="C420" s="147" t="s">
        <v>10</v>
      </c>
      <c r="D420" s="60" t="s">
        <v>82</v>
      </c>
      <c r="E420" s="60">
        <f>'Форма ДОУ 1'!D304</f>
        <v>7</v>
      </c>
    </row>
    <row r="421" spans="1:5" x14ac:dyDescent="0.25">
      <c r="A421" s="149"/>
      <c r="B421" s="146"/>
      <c r="C421" s="147"/>
      <c r="D421" s="60" t="s">
        <v>394</v>
      </c>
      <c r="E421" s="60">
        <f>E420/$E$408*100</f>
        <v>233.33333333333334</v>
      </c>
    </row>
    <row r="422" spans="1:5" x14ac:dyDescent="0.25">
      <c r="A422" s="149"/>
      <c r="B422" s="146"/>
      <c r="C422" s="147" t="s">
        <v>379</v>
      </c>
      <c r="D422" s="60" t="s">
        <v>82</v>
      </c>
      <c r="E422" s="60">
        <f>'Форма ДОУ 1'!D305</f>
        <v>0</v>
      </c>
    </row>
    <row r="423" spans="1:5" x14ac:dyDescent="0.25">
      <c r="A423" s="149"/>
      <c r="B423" s="146"/>
      <c r="C423" s="147"/>
      <c r="D423" s="60" t="s">
        <v>394</v>
      </c>
      <c r="E423" s="60">
        <f>E422/$E$408*100</f>
        <v>0</v>
      </c>
    </row>
    <row r="424" spans="1:5" x14ac:dyDescent="0.25">
      <c r="A424" s="149"/>
      <c r="B424" s="146"/>
      <c r="C424" s="147" t="s">
        <v>225</v>
      </c>
      <c r="D424" s="60" t="s">
        <v>82</v>
      </c>
      <c r="E424" s="60">
        <f>'Форма ДОУ 1'!D306</f>
        <v>0</v>
      </c>
    </row>
    <row r="425" spans="1:5" x14ac:dyDescent="0.25">
      <c r="A425" s="149"/>
      <c r="B425" s="146"/>
      <c r="C425" s="147"/>
      <c r="D425" s="60" t="s">
        <v>394</v>
      </c>
      <c r="E425" s="60">
        <f>E424/$E$408*100</f>
        <v>0</v>
      </c>
    </row>
    <row r="426" spans="1:5" ht="15" customHeight="1" x14ac:dyDescent="0.25">
      <c r="A426" s="149"/>
      <c r="B426" s="146"/>
      <c r="C426" s="147" t="s">
        <v>226</v>
      </c>
      <c r="D426" s="60" t="s">
        <v>82</v>
      </c>
      <c r="E426" s="60">
        <f>'Форма ДОУ 1'!D307</f>
        <v>0</v>
      </c>
    </row>
    <row r="427" spans="1:5" ht="15" customHeight="1" x14ac:dyDescent="0.25">
      <c r="A427" s="149"/>
      <c r="B427" s="146"/>
      <c r="C427" s="147"/>
      <c r="D427" s="60" t="s">
        <v>394</v>
      </c>
      <c r="E427" s="60">
        <f>E426/$E$408*100</f>
        <v>0</v>
      </c>
    </row>
    <row r="428" spans="1:5" ht="15" customHeight="1" x14ac:dyDescent="0.25">
      <c r="A428" s="149"/>
      <c r="B428" s="146"/>
      <c r="C428" s="147" t="s">
        <v>227</v>
      </c>
      <c r="D428" s="60" t="s">
        <v>82</v>
      </c>
      <c r="E428" s="60">
        <f>'Форма ДОУ 1'!D308</f>
        <v>1</v>
      </c>
    </row>
    <row r="429" spans="1:5" ht="15" customHeight="1" x14ac:dyDescent="0.25">
      <c r="A429" s="149"/>
      <c r="B429" s="146"/>
      <c r="C429" s="147"/>
      <c r="D429" s="60" t="s">
        <v>394</v>
      </c>
      <c r="E429" s="60">
        <f>E428/$E$408*100</f>
        <v>33.333333333333329</v>
      </c>
    </row>
    <row r="430" spans="1:5" x14ac:dyDescent="0.25">
      <c r="A430" s="149"/>
      <c r="B430" s="146"/>
      <c r="C430" s="147" t="s">
        <v>484</v>
      </c>
      <c r="D430" s="60" t="s">
        <v>82</v>
      </c>
      <c r="E430" s="60">
        <f>'Форма ДОУ 1'!D309</f>
        <v>0</v>
      </c>
    </row>
    <row r="431" spans="1:5" x14ac:dyDescent="0.25">
      <c r="A431" s="149"/>
      <c r="B431" s="146"/>
      <c r="C431" s="147"/>
      <c r="D431" s="60" t="s">
        <v>394</v>
      </c>
      <c r="E431" s="60">
        <f>E430/$E$408*100</f>
        <v>0</v>
      </c>
    </row>
    <row r="432" spans="1:5" x14ac:dyDescent="0.25">
      <c r="A432" s="149"/>
      <c r="B432" s="146"/>
      <c r="C432" s="147" t="s">
        <v>385</v>
      </c>
      <c r="D432" s="60" t="s">
        <v>82</v>
      </c>
      <c r="E432" s="60">
        <f>'Форма ДОУ 1'!D310</f>
        <v>1</v>
      </c>
    </row>
    <row r="433" spans="1:5" x14ac:dyDescent="0.25">
      <c r="A433" s="149"/>
      <c r="B433" s="146"/>
      <c r="C433" s="147"/>
      <c r="D433" s="60" t="s">
        <v>394</v>
      </c>
      <c r="E433" s="60">
        <f>E432/$E$408*100</f>
        <v>33.333333333333329</v>
      </c>
    </row>
    <row r="434" spans="1:5" x14ac:dyDescent="0.25">
      <c r="A434" s="149"/>
      <c r="B434" s="146"/>
      <c r="C434" s="147" t="s">
        <v>386</v>
      </c>
      <c r="D434" s="60" t="s">
        <v>82</v>
      </c>
      <c r="E434" s="60">
        <f>'Форма ДОУ 1'!D311</f>
        <v>0</v>
      </c>
    </row>
    <row r="435" spans="1:5" x14ac:dyDescent="0.25">
      <c r="A435" s="149"/>
      <c r="B435" s="146"/>
      <c r="C435" s="147"/>
      <c r="D435" s="60" t="s">
        <v>394</v>
      </c>
      <c r="E435" s="60">
        <f>E434/$E$408*100</f>
        <v>0</v>
      </c>
    </row>
    <row r="436" spans="1:5" x14ac:dyDescent="0.25">
      <c r="A436" s="149"/>
      <c r="B436" s="146"/>
      <c r="C436" s="147" t="s">
        <v>383</v>
      </c>
      <c r="D436" s="60" t="s">
        <v>82</v>
      </c>
      <c r="E436" s="60">
        <f>'Форма ДОУ 1'!D312</f>
        <v>0</v>
      </c>
    </row>
    <row r="437" spans="1:5" x14ac:dyDescent="0.25">
      <c r="A437" s="149"/>
      <c r="B437" s="146"/>
      <c r="C437" s="147"/>
      <c r="D437" s="60" t="s">
        <v>394</v>
      </c>
      <c r="E437" s="60">
        <f>E436/$E$408*100</f>
        <v>0</v>
      </c>
    </row>
    <row r="438" spans="1:5" x14ac:dyDescent="0.25">
      <c r="A438" s="149"/>
      <c r="B438" s="146" t="s">
        <v>387</v>
      </c>
      <c r="C438" s="44" t="s">
        <v>455</v>
      </c>
      <c r="D438" s="60" t="s">
        <v>388</v>
      </c>
      <c r="E438" s="60">
        <f>'Форма ДОУ 1'!D313</f>
        <v>2.8</v>
      </c>
    </row>
    <row r="439" spans="1:5" ht="27.75" customHeight="1" x14ac:dyDescent="0.25">
      <c r="A439" s="149"/>
      <c r="B439" s="146"/>
      <c r="C439" s="46" t="s">
        <v>483</v>
      </c>
      <c r="D439" s="60" t="s">
        <v>51</v>
      </c>
      <c r="E439" s="60" t="str">
        <f>'Форма ДОУ 1'!D314</f>
        <v>да</v>
      </c>
    </row>
    <row r="440" spans="1:5" x14ac:dyDescent="0.25">
      <c r="A440" s="149"/>
      <c r="B440" s="146" t="s">
        <v>485</v>
      </c>
      <c r="C440" s="147" t="s">
        <v>390</v>
      </c>
      <c r="D440" s="60" t="s">
        <v>82</v>
      </c>
      <c r="E440" s="60">
        <f>'Форма ДОУ 1'!D315</f>
        <v>0</v>
      </c>
    </row>
    <row r="441" spans="1:5" x14ac:dyDescent="0.25">
      <c r="A441" s="149"/>
      <c r="B441" s="146"/>
      <c r="C441" s="147"/>
      <c r="D441" s="60" t="s">
        <v>394</v>
      </c>
      <c r="E441" s="60">
        <f>E440/$E$368*100</f>
        <v>0</v>
      </c>
    </row>
    <row r="442" spans="1:5" ht="15" customHeight="1" x14ac:dyDescent="0.25">
      <c r="A442" s="149"/>
      <c r="B442" s="146"/>
      <c r="C442" s="147" t="s">
        <v>91</v>
      </c>
      <c r="D442" s="60" t="s">
        <v>82</v>
      </c>
      <c r="E442" s="60">
        <f>'Форма ДОУ 1'!D316</f>
        <v>0</v>
      </c>
    </row>
    <row r="443" spans="1:5" ht="15" customHeight="1" x14ac:dyDescent="0.25">
      <c r="A443" s="149"/>
      <c r="B443" s="146"/>
      <c r="C443" s="147"/>
      <c r="D443" s="60" t="s">
        <v>394</v>
      </c>
      <c r="E443" s="60">
        <f>E442/$E$368*100</f>
        <v>0</v>
      </c>
    </row>
    <row r="444" spans="1:5" ht="15" customHeight="1" x14ac:dyDescent="0.25">
      <c r="A444" s="149"/>
      <c r="B444" s="146"/>
      <c r="C444" s="147" t="s">
        <v>92</v>
      </c>
      <c r="D444" s="60" t="s">
        <v>82</v>
      </c>
      <c r="E444" s="60">
        <f>'Форма ДОУ 1'!D317</f>
        <v>0</v>
      </c>
    </row>
    <row r="445" spans="1:5" ht="15" customHeight="1" x14ac:dyDescent="0.25">
      <c r="A445" s="149"/>
      <c r="B445" s="146"/>
      <c r="C445" s="147"/>
      <c r="D445" s="60" t="s">
        <v>394</v>
      </c>
      <c r="E445" s="60">
        <f>E444/$E$368*100</f>
        <v>0</v>
      </c>
    </row>
    <row r="446" spans="1:5" ht="15" customHeight="1" x14ac:dyDescent="0.25">
      <c r="A446" s="149"/>
      <c r="B446" s="146"/>
      <c r="C446" s="147" t="s">
        <v>2</v>
      </c>
      <c r="D446" s="60" t="s">
        <v>82</v>
      </c>
      <c r="E446" s="60">
        <f>'Форма ДОУ 1'!D318</f>
        <v>0</v>
      </c>
    </row>
    <row r="447" spans="1:5" ht="15" customHeight="1" x14ac:dyDescent="0.25">
      <c r="A447" s="149"/>
      <c r="B447" s="146"/>
      <c r="C447" s="147"/>
      <c r="D447" s="60" t="s">
        <v>394</v>
      </c>
      <c r="E447" s="60">
        <f>E446/$E$368*100</f>
        <v>0</v>
      </c>
    </row>
    <row r="448" spans="1:5" ht="15" customHeight="1" x14ac:dyDescent="0.25">
      <c r="A448" s="149"/>
      <c r="B448" s="146"/>
      <c r="C448" s="147" t="s">
        <v>3</v>
      </c>
      <c r="D448" s="60" t="s">
        <v>82</v>
      </c>
      <c r="E448" s="60">
        <f>'Форма ДОУ 1'!D319</f>
        <v>0</v>
      </c>
    </row>
    <row r="449" spans="1:5" ht="15" customHeight="1" x14ac:dyDescent="0.25">
      <c r="A449" s="149"/>
      <c r="B449" s="146"/>
      <c r="C449" s="147"/>
      <c r="D449" s="60" t="s">
        <v>394</v>
      </c>
      <c r="E449" s="60">
        <f>E448/$E$368*100</f>
        <v>0</v>
      </c>
    </row>
    <row r="450" spans="1:5" x14ac:dyDescent="0.25">
      <c r="A450" s="149"/>
      <c r="B450" s="146"/>
      <c r="C450" s="147" t="s">
        <v>5</v>
      </c>
      <c r="D450" s="60" t="s">
        <v>82</v>
      </c>
      <c r="E450" s="60">
        <f>'Форма ДОУ 1'!D320</f>
        <v>0</v>
      </c>
    </row>
    <row r="451" spans="1:5" x14ac:dyDescent="0.25">
      <c r="A451" s="149"/>
      <c r="B451" s="146"/>
      <c r="C451" s="147"/>
      <c r="D451" s="60" t="s">
        <v>394</v>
      </c>
      <c r="E451" s="60">
        <f>E450/$E$368*100</f>
        <v>0</v>
      </c>
    </row>
    <row r="452" spans="1:5" x14ac:dyDescent="0.25">
      <c r="A452" s="149"/>
      <c r="B452" s="146"/>
      <c r="C452" s="147" t="s">
        <v>6</v>
      </c>
      <c r="D452" s="60" t="s">
        <v>82</v>
      </c>
      <c r="E452" s="60">
        <f>'Форма ДОУ 1'!D321</f>
        <v>0</v>
      </c>
    </row>
    <row r="453" spans="1:5" x14ac:dyDescent="0.25">
      <c r="A453" s="149"/>
      <c r="B453" s="146"/>
      <c r="C453" s="147"/>
      <c r="D453" s="60" t="s">
        <v>394</v>
      </c>
      <c r="E453" s="60">
        <f>E452/$E$368*100</f>
        <v>0</v>
      </c>
    </row>
    <row r="454" spans="1:5" ht="15" customHeight="1" x14ac:dyDescent="0.25">
      <c r="A454" s="149"/>
      <c r="B454" s="146"/>
      <c r="C454" s="147" t="s">
        <v>154</v>
      </c>
      <c r="D454" s="60" t="s">
        <v>82</v>
      </c>
      <c r="E454" s="60">
        <f>'Форма ДОУ 1'!D322</f>
        <v>0</v>
      </c>
    </row>
    <row r="455" spans="1:5" ht="15" customHeight="1" x14ac:dyDescent="0.25">
      <c r="A455" s="149"/>
      <c r="B455" s="146"/>
      <c r="C455" s="147"/>
      <c r="D455" s="60" t="s">
        <v>394</v>
      </c>
      <c r="E455" s="60">
        <f>E454/$E$368*100</f>
        <v>0</v>
      </c>
    </row>
    <row r="456" spans="1:5" x14ac:dyDescent="0.25">
      <c r="A456" s="149"/>
      <c r="B456" s="146"/>
      <c r="C456" s="147" t="s">
        <v>7</v>
      </c>
      <c r="D456" s="60" t="s">
        <v>82</v>
      </c>
      <c r="E456" s="60">
        <f>'Форма ДОУ 1'!D323</f>
        <v>0</v>
      </c>
    </row>
    <row r="457" spans="1:5" x14ac:dyDescent="0.25">
      <c r="A457" s="149"/>
      <c r="B457" s="146"/>
      <c r="C457" s="147"/>
      <c r="D457" s="60" t="s">
        <v>394</v>
      </c>
      <c r="E457" s="60">
        <f>E456/$E$368*100</f>
        <v>0</v>
      </c>
    </row>
    <row r="458" spans="1:5" x14ac:dyDescent="0.25">
      <c r="A458" s="149"/>
      <c r="B458" s="146"/>
      <c r="C458" s="147" t="s">
        <v>8</v>
      </c>
      <c r="D458" s="60" t="s">
        <v>82</v>
      </c>
      <c r="E458" s="60">
        <f>'Форма ДОУ 1'!D324</f>
        <v>0</v>
      </c>
    </row>
    <row r="459" spans="1:5" x14ac:dyDescent="0.25">
      <c r="A459" s="149"/>
      <c r="B459" s="146"/>
      <c r="C459" s="147"/>
      <c r="D459" s="60" t="s">
        <v>394</v>
      </c>
      <c r="E459" s="60">
        <f>E458/$E$368*100</f>
        <v>0</v>
      </c>
    </row>
    <row r="460" spans="1:5" x14ac:dyDescent="0.25">
      <c r="A460" s="143" t="s">
        <v>1265</v>
      </c>
      <c r="B460" s="156" t="s">
        <v>456</v>
      </c>
      <c r="C460" s="156"/>
      <c r="D460" s="60" t="s">
        <v>371</v>
      </c>
      <c r="E460" s="60">
        <f>'Форма ДОУ 1'!D326</f>
        <v>23.36</v>
      </c>
    </row>
    <row r="461" spans="1:5" x14ac:dyDescent="0.25">
      <c r="A461" s="143"/>
      <c r="B461" s="156" t="s">
        <v>230</v>
      </c>
      <c r="C461" s="156"/>
      <c r="D461" s="60" t="s">
        <v>371</v>
      </c>
      <c r="E461" s="60">
        <f>'Форма ДОУ 1'!D327</f>
        <v>0</v>
      </c>
    </row>
    <row r="462" spans="1:5" ht="15" customHeight="1" x14ac:dyDescent="0.25">
      <c r="A462" s="143"/>
      <c r="B462" s="156" t="s">
        <v>255</v>
      </c>
      <c r="C462" s="156"/>
      <c r="D462" s="60" t="s">
        <v>371</v>
      </c>
      <c r="E462" s="60">
        <f>'Форма ДОУ 1'!D328</f>
        <v>6.82</v>
      </c>
    </row>
    <row r="463" spans="1:5" x14ac:dyDescent="0.25">
      <c r="A463" s="143"/>
      <c r="B463" s="156" t="s">
        <v>457</v>
      </c>
      <c r="C463" s="156"/>
      <c r="D463" s="60" t="s">
        <v>371</v>
      </c>
      <c r="E463" s="60">
        <f>'Форма ДОУ 1'!D329</f>
        <v>1.74</v>
      </c>
    </row>
    <row r="464" spans="1:5" x14ac:dyDescent="0.25">
      <c r="A464" s="143"/>
      <c r="B464" s="156" t="s">
        <v>458</v>
      </c>
      <c r="C464" s="156"/>
      <c r="D464" s="60" t="s">
        <v>120</v>
      </c>
      <c r="E464" s="60">
        <f>'Форма ДОУ 1'!D330</f>
        <v>2</v>
      </c>
    </row>
    <row r="465" spans="1:5" x14ac:dyDescent="0.25">
      <c r="A465" s="143"/>
      <c r="B465" s="156"/>
      <c r="C465" s="156"/>
      <c r="D465" s="60" t="s">
        <v>394</v>
      </c>
      <c r="E465" s="60" t="e">
        <f>E464/E39*100</f>
        <v>#DIV/0!</v>
      </c>
    </row>
    <row r="466" spans="1:5" ht="15" customHeight="1" x14ac:dyDescent="0.25">
      <c r="A466" s="143"/>
      <c r="B466" s="156" t="s">
        <v>256</v>
      </c>
      <c r="C466" s="156"/>
      <c r="D466" s="60" t="s">
        <v>51</v>
      </c>
      <c r="E466" s="60" t="str">
        <f>'Форма ДОУ 1'!D331</f>
        <v>да</v>
      </c>
    </row>
    <row r="467" spans="1:5" x14ac:dyDescent="0.25">
      <c r="A467" s="143"/>
      <c r="B467" s="156" t="s">
        <v>257</v>
      </c>
      <c r="C467" s="156"/>
      <c r="D467" s="60" t="s">
        <v>51</v>
      </c>
      <c r="E467" s="60" t="str">
        <f>'Форма ДОУ 1'!D332</f>
        <v>да</v>
      </c>
    </row>
  </sheetData>
  <sheetProtection algorithmName="SHA-512" hashValue="fJ+vOkO7sz+j2FbJ2uT6ZYDAcaRONqNkjuZJ4KIB+cbzK2oUB1Tgn5KM+1iGjLQmWef7C5VaBUlUnbNpcijDFg==" saltValue="2yxQKasjWSPNby5BZC4WiA==" spinCount="100000" sheet="1" objects="1" scenarios="1"/>
  <mergeCells count="207">
    <mergeCell ref="B466:C466"/>
    <mergeCell ref="B467:C467"/>
    <mergeCell ref="C458:C459"/>
    <mergeCell ref="B440:B459"/>
    <mergeCell ref="B464:C465"/>
    <mergeCell ref="B460:C460"/>
    <mergeCell ref="B461:C461"/>
    <mergeCell ref="B462:C462"/>
    <mergeCell ref="B463:C463"/>
    <mergeCell ref="C440:C441"/>
    <mergeCell ref="C442:C443"/>
    <mergeCell ref="C444:C445"/>
    <mergeCell ref="C446:C447"/>
    <mergeCell ref="C448:C449"/>
    <mergeCell ref="C450:C451"/>
    <mergeCell ref="C452:C453"/>
    <mergeCell ref="C454:C455"/>
    <mergeCell ref="C456:C457"/>
    <mergeCell ref="C406:C407"/>
    <mergeCell ref="B408:B437"/>
    <mergeCell ref="B438:B439"/>
    <mergeCell ref="C412:C413"/>
    <mergeCell ref="C414:C415"/>
    <mergeCell ref="C416:C417"/>
    <mergeCell ref="C418:C419"/>
    <mergeCell ref="C420:C421"/>
    <mergeCell ref="C422:C423"/>
    <mergeCell ref="C424:C425"/>
    <mergeCell ref="C426:C427"/>
    <mergeCell ref="C428:C429"/>
    <mergeCell ref="C430:C431"/>
    <mergeCell ref="C432:C433"/>
    <mergeCell ref="C434:C435"/>
    <mergeCell ref="C436:C437"/>
    <mergeCell ref="C388:C389"/>
    <mergeCell ref="C390:C391"/>
    <mergeCell ref="C392:C393"/>
    <mergeCell ref="C394:C395"/>
    <mergeCell ref="C396:C397"/>
    <mergeCell ref="C398:C399"/>
    <mergeCell ref="C400:C401"/>
    <mergeCell ref="C402:C403"/>
    <mergeCell ref="C404:C405"/>
    <mergeCell ref="B50:B55"/>
    <mergeCell ref="C350:C351"/>
    <mergeCell ref="C352:C353"/>
    <mergeCell ref="C357:C358"/>
    <mergeCell ref="C359:C360"/>
    <mergeCell ref="B325:B360"/>
    <mergeCell ref="C336:C337"/>
    <mergeCell ref="C345:C346"/>
    <mergeCell ref="C354:C355"/>
    <mergeCell ref="C330:C331"/>
    <mergeCell ref="C332:C333"/>
    <mergeCell ref="C334:C335"/>
    <mergeCell ref="C339:C340"/>
    <mergeCell ref="C341:C342"/>
    <mergeCell ref="C343:C344"/>
    <mergeCell ref="C348:C349"/>
    <mergeCell ref="C325:C326"/>
    <mergeCell ref="C327:C328"/>
    <mergeCell ref="B110:B115"/>
    <mergeCell ref="B97:C97"/>
    <mergeCell ref="C256:C257"/>
    <mergeCell ref="C258:C259"/>
    <mergeCell ref="C260:C261"/>
    <mergeCell ref="C242:C243"/>
    <mergeCell ref="C17:D17"/>
    <mergeCell ref="C18:D18"/>
    <mergeCell ref="B21:C21"/>
    <mergeCell ref="B22:C22"/>
    <mergeCell ref="B25:B29"/>
    <mergeCell ref="B30:C30"/>
    <mergeCell ref="B36:B38"/>
    <mergeCell ref="B39:B46"/>
    <mergeCell ref="B48:C48"/>
    <mergeCell ref="B19:C19"/>
    <mergeCell ref="B20:C20"/>
    <mergeCell ref="B23:C23"/>
    <mergeCell ref="B33:C33"/>
    <mergeCell ref="C46:C47"/>
    <mergeCell ref="B31:C32"/>
    <mergeCell ref="C37:C38"/>
    <mergeCell ref="B24:C24"/>
    <mergeCell ref="B34:C35"/>
    <mergeCell ref="C40:C41"/>
    <mergeCell ref="C42:C43"/>
    <mergeCell ref="C44:C45"/>
    <mergeCell ref="B10:D1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B11:D11"/>
    <mergeCell ref="B12:D12"/>
    <mergeCell ref="B13:D13"/>
    <mergeCell ref="B14:D14"/>
    <mergeCell ref="B15:D15"/>
    <mergeCell ref="B16:B18"/>
    <mergeCell ref="C16:D16"/>
    <mergeCell ref="C252:C253"/>
    <mergeCell ref="C254:C255"/>
    <mergeCell ref="B184:B190"/>
    <mergeCell ref="B191:B221"/>
    <mergeCell ref="B137:B146"/>
    <mergeCell ref="B147:B151"/>
    <mergeCell ref="C206:C207"/>
    <mergeCell ref="C208:C209"/>
    <mergeCell ref="C210:C211"/>
    <mergeCell ref="C212:C213"/>
    <mergeCell ref="C214:C215"/>
    <mergeCell ref="C196:C197"/>
    <mergeCell ref="C198:C199"/>
    <mergeCell ref="C200:C201"/>
    <mergeCell ref="C202:C203"/>
    <mergeCell ref="C204:C205"/>
    <mergeCell ref="B101:C101"/>
    <mergeCell ref="B168:B171"/>
    <mergeCell ref="B172:B174"/>
    <mergeCell ref="C186:C187"/>
    <mergeCell ref="C188:C189"/>
    <mergeCell ref="C192:C193"/>
    <mergeCell ref="C194:C195"/>
    <mergeCell ref="B56:C56"/>
    <mergeCell ref="B57:C57"/>
    <mergeCell ref="B116:B130"/>
    <mergeCell ref="B131:B136"/>
    <mergeCell ref="B99:C100"/>
    <mergeCell ref="B58:B96"/>
    <mergeCell ref="B98:C98"/>
    <mergeCell ref="B49:C49"/>
    <mergeCell ref="B266:C267"/>
    <mergeCell ref="B268:C269"/>
    <mergeCell ref="B270:C271"/>
    <mergeCell ref="B254:B263"/>
    <mergeCell ref="B242:B253"/>
    <mergeCell ref="C216:C217"/>
    <mergeCell ref="C218:C219"/>
    <mergeCell ref="C220:C221"/>
    <mergeCell ref="C222:C223"/>
    <mergeCell ref="C224:C225"/>
    <mergeCell ref="C226:C227"/>
    <mergeCell ref="C228:C229"/>
    <mergeCell ref="C230:C231"/>
    <mergeCell ref="C232:C233"/>
    <mergeCell ref="C234:C235"/>
    <mergeCell ref="C236:C237"/>
    <mergeCell ref="C238:C239"/>
    <mergeCell ref="C240:C241"/>
    <mergeCell ref="B264:C265"/>
    <mergeCell ref="B234:B241"/>
    <mergeCell ref="C262:C263"/>
    <mergeCell ref="C244:C245"/>
    <mergeCell ref="B152:B167"/>
    <mergeCell ref="C284:C285"/>
    <mergeCell ref="C286:C287"/>
    <mergeCell ref="C288:C289"/>
    <mergeCell ref="C290:C291"/>
    <mergeCell ref="A1:A18"/>
    <mergeCell ref="A19:A190"/>
    <mergeCell ref="A191:A271"/>
    <mergeCell ref="A272:A324"/>
    <mergeCell ref="A325:A459"/>
    <mergeCell ref="B272:B291"/>
    <mergeCell ref="C272:C273"/>
    <mergeCell ref="B222:B233"/>
    <mergeCell ref="C246:C247"/>
    <mergeCell ref="C248:C249"/>
    <mergeCell ref="C250:C251"/>
    <mergeCell ref="C274:C275"/>
    <mergeCell ref="C276:C277"/>
    <mergeCell ref="C278:C279"/>
    <mergeCell ref="C280:C281"/>
    <mergeCell ref="C282:C283"/>
    <mergeCell ref="B102:B109"/>
    <mergeCell ref="C184:C185"/>
    <mergeCell ref="B175:B180"/>
    <mergeCell ref="B181:B183"/>
    <mergeCell ref="A460:A467"/>
    <mergeCell ref="B292:B308"/>
    <mergeCell ref="C309:C310"/>
    <mergeCell ref="C311:C312"/>
    <mergeCell ref="C313:C314"/>
    <mergeCell ref="C315:C316"/>
    <mergeCell ref="B309:B324"/>
    <mergeCell ref="C295:C296"/>
    <mergeCell ref="C298:C299"/>
    <mergeCell ref="C301:C302"/>
    <mergeCell ref="C304:C305"/>
    <mergeCell ref="C307:C308"/>
    <mergeCell ref="C317:C318"/>
    <mergeCell ref="C319:C320"/>
    <mergeCell ref="C321:C322"/>
    <mergeCell ref="C323:C324"/>
    <mergeCell ref="C293:D293"/>
    <mergeCell ref="C364:C365"/>
    <mergeCell ref="C370:C371"/>
    <mergeCell ref="C376:C377"/>
    <mergeCell ref="C380:C381"/>
    <mergeCell ref="B361:B381"/>
    <mergeCell ref="B382:B387"/>
    <mergeCell ref="B388:B407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3"/>
  <sheetViews>
    <sheetView workbookViewId="0">
      <selection activeCell="I10" sqref="I10:I19"/>
    </sheetView>
  </sheetViews>
  <sheetFormatPr defaultRowHeight="15" x14ac:dyDescent="0.25"/>
  <cols>
    <col min="1" max="1" width="19" customWidth="1"/>
  </cols>
  <sheetData>
    <row r="1" spans="1:9" x14ac:dyDescent="0.25">
      <c r="A1" s="7" t="s">
        <v>180</v>
      </c>
      <c r="C1" t="s">
        <v>213</v>
      </c>
      <c r="E1" t="s">
        <v>260</v>
      </c>
    </row>
    <row r="2" spans="1:9" x14ac:dyDescent="0.25">
      <c r="A2" s="7" t="s">
        <v>181</v>
      </c>
      <c r="C2" t="s">
        <v>214</v>
      </c>
      <c r="E2" t="s">
        <v>261</v>
      </c>
    </row>
    <row r="3" spans="1:9" x14ac:dyDescent="0.25">
      <c r="A3" s="7" t="s">
        <v>182</v>
      </c>
      <c r="E3" t="s">
        <v>262</v>
      </c>
    </row>
    <row r="4" spans="1:9" x14ac:dyDescent="0.25">
      <c r="A4" s="7" t="s">
        <v>183</v>
      </c>
      <c r="E4" t="s">
        <v>215</v>
      </c>
    </row>
    <row r="5" spans="1:9" x14ac:dyDescent="0.25">
      <c r="A5" s="7" t="s">
        <v>184</v>
      </c>
    </row>
    <row r="6" spans="1:9" x14ac:dyDescent="0.25">
      <c r="A6" s="7" t="s">
        <v>185</v>
      </c>
      <c r="E6" s="8" t="s">
        <v>216</v>
      </c>
      <c r="G6" t="s">
        <v>219</v>
      </c>
    </row>
    <row r="7" spans="1:9" ht="30" x14ac:dyDescent="0.25">
      <c r="A7" s="7" t="s">
        <v>186</v>
      </c>
      <c r="E7" s="8" t="s">
        <v>217</v>
      </c>
      <c r="G7" t="s">
        <v>220</v>
      </c>
    </row>
    <row r="8" spans="1:9" ht="30" x14ac:dyDescent="0.25">
      <c r="A8" s="7" t="s">
        <v>187</v>
      </c>
      <c r="E8" s="8" t="s">
        <v>218</v>
      </c>
    </row>
    <row r="9" spans="1:9" x14ac:dyDescent="0.25">
      <c r="A9" s="7" t="s">
        <v>188</v>
      </c>
    </row>
    <row r="10" spans="1:9" x14ac:dyDescent="0.25">
      <c r="A10" s="7" t="s">
        <v>189</v>
      </c>
      <c r="D10" t="s">
        <v>1257</v>
      </c>
      <c r="F10" t="s">
        <v>1258</v>
      </c>
      <c r="I10">
        <v>1</v>
      </c>
    </row>
    <row r="11" spans="1:9" x14ac:dyDescent="0.25">
      <c r="A11" s="7" t="s">
        <v>190</v>
      </c>
      <c r="D11">
        <v>30</v>
      </c>
      <c r="F11" t="s">
        <v>1259</v>
      </c>
      <c r="I11">
        <v>2</v>
      </c>
    </row>
    <row r="12" spans="1:9" x14ac:dyDescent="0.25">
      <c r="A12" s="7" t="s">
        <v>191</v>
      </c>
      <c r="D12">
        <v>50</v>
      </c>
      <c r="F12" t="s">
        <v>1260</v>
      </c>
      <c r="I12">
        <v>3</v>
      </c>
    </row>
    <row r="13" spans="1:9" x14ac:dyDescent="0.25">
      <c r="A13" s="7" t="s">
        <v>192</v>
      </c>
      <c r="D13">
        <v>100</v>
      </c>
      <c r="F13" t="s">
        <v>1261</v>
      </c>
      <c r="I13">
        <v>4</v>
      </c>
    </row>
    <row r="14" spans="1:9" x14ac:dyDescent="0.25">
      <c r="A14" s="7" t="s">
        <v>193</v>
      </c>
      <c r="I14">
        <v>5</v>
      </c>
    </row>
    <row r="15" spans="1:9" x14ac:dyDescent="0.25">
      <c r="A15" s="7" t="s">
        <v>194</v>
      </c>
      <c r="I15">
        <v>6</v>
      </c>
    </row>
    <row r="16" spans="1:9" x14ac:dyDescent="0.25">
      <c r="A16" s="7" t="s">
        <v>195</v>
      </c>
      <c r="I16">
        <v>7</v>
      </c>
    </row>
    <row r="17" spans="1:9" x14ac:dyDescent="0.25">
      <c r="A17" s="7" t="s">
        <v>196</v>
      </c>
      <c r="I17">
        <v>8</v>
      </c>
    </row>
    <row r="18" spans="1:9" x14ac:dyDescent="0.25">
      <c r="A18" s="7" t="s">
        <v>197</v>
      </c>
      <c r="I18">
        <v>9</v>
      </c>
    </row>
    <row r="19" spans="1:9" x14ac:dyDescent="0.25">
      <c r="A19" s="7" t="s">
        <v>198</v>
      </c>
      <c r="I19">
        <v>10</v>
      </c>
    </row>
    <row r="20" spans="1:9" x14ac:dyDescent="0.25">
      <c r="A20" s="7" t="s">
        <v>199</v>
      </c>
    </row>
    <row r="21" spans="1:9" x14ac:dyDescent="0.25">
      <c r="A21" s="7" t="s">
        <v>200</v>
      </c>
    </row>
    <row r="22" spans="1:9" x14ac:dyDescent="0.25">
      <c r="A22" s="7" t="s">
        <v>201</v>
      </c>
    </row>
    <row r="23" spans="1:9" x14ac:dyDescent="0.25">
      <c r="A23" s="7" t="s">
        <v>202</v>
      </c>
    </row>
    <row r="24" spans="1:9" x14ac:dyDescent="0.25">
      <c r="A24" s="7" t="s">
        <v>203</v>
      </c>
    </row>
    <row r="25" spans="1:9" x14ac:dyDescent="0.25">
      <c r="A25" s="7" t="s">
        <v>204</v>
      </c>
    </row>
    <row r="26" spans="1:9" x14ac:dyDescent="0.25">
      <c r="A26" s="7" t="s">
        <v>205</v>
      </c>
    </row>
    <row r="27" spans="1:9" x14ac:dyDescent="0.25">
      <c r="A27" s="7" t="s">
        <v>206</v>
      </c>
    </row>
    <row r="28" spans="1:9" x14ac:dyDescent="0.25">
      <c r="A28" s="7" t="s">
        <v>207</v>
      </c>
    </row>
    <row r="29" spans="1:9" x14ac:dyDescent="0.25">
      <c r="A29" s="7" t="s">
        <v>208</v>
      </c>
    </row>
    <row r="30" spans="1:9" x14ac:dyDescent="0.25">
      <c r="A30" s="7" t="s">
        <v>209</v>
      </c>
    </row>
    <row r="31" spans="1:9" x14ac:dyDescent="0.25">
      <c r="A31" s="7" t="s">
        <v>210</v>
      </c>
    </row>
    <row r="32" spans="1:9" x14ac:dyDescent="0.25">
      <c r="A32" s="7" t="s">
        <v>211</v>
      </c>
    </row>
    <row r="33" spans="1:33" x14ac:dyDescent="0.25">
      <c r="A33" s="7" t="s">
        <v>212</v>
      </c>
    </row>
    <row r="36" spans="1:33" x14ac:dyDescent="0.25">
      <c r="A36" s="7" t="s">
        <v>283</v>
      </c>
      <c r="B36" s="7" t="s">
        <v>284</v>
      </c>
      <c r="C36" s="7" t="s">
        <v>285</v>
      </c>
      <c r="D36" s="7" t="s">
        <v>286</v>
      </c>
      <c r="E36" s="7" t="s">
        <v>1248</v>
      </c>
      <c r="F36" s="7" t="s">
        <v>287</v>
      </c>
      <c r="G36" s="7" t="s">
        <v>288</v>
      </c>
      <c r="H36" s="7" t="s">
        <v>289</v>
      </c>
      <c r="I36" s="7" t="s">
        <v>1249</v>
      </c>
      <c r="J36" s="7" t="s">
        <v>1250</v>
      </c>
      <c r="K36" s="7" t="s">
        <v>1251</v>
      </c>
      <c r="L36" s="7" t="s">
        <v>290</v>
      </c>
      <c r="M36" s="7" t="s">
        <v>291</v>
      </c>
      <c r="N36" s="7" t="s">
        <v>292</v>
      </c>
      <c r="O36" s="7" t="s">
        <v>293</v>
      </c>
      <c r="P36" s="7" t="s">
        <v>294</v>
      </c>
      <c r="Q36" s="7" t="s">
        <v>1252</v>
      </c>
      <c r="R36" s="7" t="s">
        <v>1253</v>
      </c>
      <c r="S36" s="7" t="s">
        <v>295</v>
      </c>
      <c r="T36" s="7" t="s">
        <v>1254</v>
      </c>
      <c r="U36" s="7" t="s">
        <v>296</v>
      </c>
      <c r="V36" s="7" t="s">
        <v>1255</v>
      </c>
      <c r="W36" s="7" t="s">
        <v>297</v>
      </c>
      <c r="X36" s="7" t="s">
        <v>298</v>
      </c>
      <c r="Y36" s="7" t="s">
        <v>299</v>
      </c>
      <c r="Z36" s="7" t="s">
        <v>300</v>
      </c>
      <c r="AA36" s="7" t="s">
        <v>301</v>
      </c>
      <c r="AB36" s="7" t="s">
        <v>302</v>
      </c>
      <c r="AC36" s="7" t="s">
        <v>303</v>
      </c>
      <c r="AD36" s="7" t="s">
        <v>304</v>
      </c>
      <c r="AE36" s="7" t="s">
        <v>305</v>
      </c>
      <c r="AF36" s="7" t="s">
        <v>306</v>
      </c>
      <c r="AG36" s="7" t="s">
        <v>307</v>
      </c>
    </row>
    <row r="37" spans="1:33" x14ac:dyDescent="0.25">
      <c r="A37" t="s">
        <v>487</v>
      </c>
      <c r="B37" t="s">
        <v>488</v>
      </c>
      <c r="C37" t="s">
        <v>489</v>
      </c>
      <c r="D37" t="s">
        <v>490</v>
      </c>
      <c r="E37" t="s">
        <v>491</v>
      </c>
      <c r="F37" t="s">
        <v>492</v>
      </c>
      <c r="G37" t="s">
        <v>493</v>
      </c>
      <c r="H37" t="s">
        <v>494</v>
      </c>
      <c r="I37" t="s">
        <v>495</v>
      </c>
      <c r="J37" t="s">
        <v>496</v>
      </c>
      <c r="K37" t="s">
        <v>497</v>
      </c>
      <c r="L37" t="s">
        <v>498</v>
      </c>
      <c r="M37" t="s">
        <v>499</v>
      </c>
      <c r="N37" t="s">
        <v>500</v>
      </c>
      <c r="O37" t="s">
        <v>501</v>
      </c>
      <c r="P37" t="s">
        <v>502</v>
      </c>
      <c r="Q37" t="s">
        <v>503</v>
      </c>
      <c r="R37" t="s">
        <v>504</v>
      </c>
      <c r="S37" t="s">
        <v>505</v>
      </c>
      <c r="T37" t="s">
        <v>506</v>
      </c>
      <c r="U37" t="s">
        <v>495</v>
      </c>
      <c r="V37" t="s">
        <v>507</v>
      </c>
      <c r="W37" t="s">
        <v>508</v>
      </c>
      <c r="X37" t="s">
        <v>509</v>
      </c>
      <c r="Y37" t="s">
        <v>501</v>
      </c>
      <c r="Z37" t="s">
        <v>510</v>
      </c>
      <c r="AA37" t="s">
        <v>511</v>
      </c>
      <c r="AB37" t="s">
        <v>512</v>
      </c>
      <c r="AC37" t="s">
        <v>513</v>
      </c>
      <c r="AD37" t="s">
        <v>514</v>
      </c>
      <c r="AE37" t="s">
        <v>515</v>
      </c>
      <c r="AF37" t="s">
        <v>516</v>
      </c>
      <c r="AG37" t="s">
        <v>517</v>
      </c>
    </row>
    <row r="38" spans="1:33" x14ac:dyDescent="0.25">
      <c r="A38" t="s">
        <v>518</v>
      </c>
      <c r="B38" t="s">
        <v>519</v>
      </c>
      <c r="C38" t="s">
        <v>520</v>
      </c>
      <c r="D38" t="s">
        <v>521</v>
      </c>
      <c r="E38" t="s">
        <v>522</v>
      </c>
      <c r="F38" t="s">
        <v>523</v>
      </c>
      <c r="G38" t="s">
        <v>524</v>
      </c>
      <c r="H38" t="s">
        <v>525</v>
      </c>
      <c r="I38" t="s">
        <v>526</v>
      </c>
      <c r="J38" t="s">
        <v>527</v>
      </c>
      <c r="K38" t="s">
        <v>528</v>
      </c>
      <c r="L38" t="s">
        <v>529</v>
      </c>
      <c r="M38" t="s">
        <v>530</v>
      </c>
      <c r="N38" t="s">
        <v>531</v>
      </c>
      <c r="O38" t="s">
        <v>532</v>
      </c>
      <c r="P38" t="s">
        <v>533</v>
      </c>
      <c r="Q38" t="s">
        <v>534</v>
      </c>
      <c r="R38" t="s">
        <v>535</v>
      </c>
      <c r="S38" t="s">
        <v>536</v>
      </c>
      <c r="T38" t="s">
        <v>537</v>
      </c>
      <c r="U38" t="s">
        <v>538</v>
      </c>
      <c r="V38" t="s">
        <v>539</v>
      </c>
      <c r="W38" t="s">
        <v>540</v>
      </c>
      <c r="X38" t="s">
        <v>541</v>
      </c>
      <c r="Y38" t="s">
        <v>542</v>
      </c>
      <c r="Z38" t="s">
        <v>543</v>
      </c>
      <c r="AA38" t="s">
        <v>544</v>
      </c>
      <c r="AB38" t="s">
        <v>545</v>
      </c>
      <c r="AC38" t="s">
        <v>546</v>
      </c>
      <c r="AD38" t="s">
        <v>547</v>
      </c>
      <c r="AE38" t="s">
        <v>548</v>
      </c>
      <c r="AF38" t="s">
        <v>549</v>
      </c>
      <c r="AG38" t="s">
        <v>550</v>
      </c>
    </row>
    <row r="39" spans="1:33" x14ac:dyDescent="0.25">
      <c r="A39" t="s">
        <v>551</v>
      </c>
      <c r="B39" t="s">
        <v>552</v>
      </c>
      <c r="C39" t="s">
        <v>553</v>
      </c>
      <c r="D39" t="s">
        <v>554</v>
      </c>
      <c r="E39" t="s">
        <v>555</v>
      </c>
      <c r="F39" t="s">
        <v>556</v>
      </c>
      <c r="G39" t="s">
        <v>557</v>
      </c>
      <c r="H39" t="s">
        <v>558</v>
      </c>
      <c r="I39" t="s">
        <v>542</v>
      </c>
      <c r="J39" t="s">
        <v>559</v>
      </c>
      <c r="K39" t="s">
        <v>560</v>
      </c>
      <c r="L39" t="s">
        <v>561</v>
      </c>
      <c r="M39" t="s">
        <v>562</v>
      </c>
      <c r="N39" t="s">
        <v>563</v>
      </c>
      <c r="O39" t="s">
        <v>564</v>
      </c>
      <c r="P39" t="s">
        <v>565</v>
      </c>
      <c r="Q39" t="s">
        <v>566</v>
      </c>
      <c r="R39" t="s">
        <v>567</v>
      </c>
      <c r="S39" t="s">
        <v>568</v>
      </c>
      <c r="T39" t="s">
        <v>569</v>
      </c>
      <c r="U39" t="s">
        <v>570</v>
      </c>
      <c r="V39" t="s">
        <v>571</v>
      </c>
      <c r="W39" t="s">
        <v>572</v>
      </c>
      <c r="X39" t="s">
        <v>573</v>
      </c>
      <c r="Y39" t="s">
        <v>574</v>
      </c>
      <c r="Z39" t="s">
        <v>538</v>
      </c>
      <c r="AA39" t="s">
        <v>575</v>
      </c>
      <c r="AB39" t="s">
        <v>576</v>
      </c>
      <c r="AC39" t="s">
        <v>577</v>
      </c>
      <c r="AD39" t="s">
        <v>578</v>
      </c>
      <c r="AE39" t="s">
        <v>579</v>
      </c>
      <c r="AF39" t="s">
        <v>580</v>
      </c>
      <c r="AG39" t="s">
        <v>581</v>
      </c>
    </row>
    <row r="40" spans="1:33" x14ac:dyDescent="0.25">
      <c r="A40" t="s">
        <v>582</v>
      </c>
      <c r="B40" t="s">
        <v>583</v>
      </c>
      <c r="C40" t="s">
        <v>584</v>
      </c>
      <c r="D40" t="s">
        <v>585</v>
      </c>
      <c r="E40" t="s">
        <v>586</v>
      </c>
      <c r="F40" t="s">
        <v>587</v>
      </c>
      <c r="G40" t="s">
        <v>588</v>
      </c>
      <c r="H40" t="s">
        <v>589</v>
      </c>
      <c r="I40" t="s">
        <v>590</v>
      </c>
      <c r="J40" t="s">
        <v>591</v>
      </c>
      <c r="K40" t="s">
        <v>592</v>
      </c>
      <c r="L40" t="s">
        <v>593</v>
      </c>
      <c r="M40" t="s">
        <v>594</v>
      </c>
      <c r="N40" t="s">
        <v>595</v>
      </c>
      <c r="O40" t="s">
        <v>574</v>
      </c>
      <c r="P40" t="s">
        <v>596</v>
      </c>
      <c r="Q40" t="s">
        <v>597</v>
      </c>
      <c r="R40" t="s">
        <v>598</v>
      </c>
      <c r="S40" t="s">
        <v>599</v>
      </c>
      <c r="T40" t="s">
        <v>600</v>
      </c>
      <c r="U40" t="s">
        <v>601</v>
      </c>
      <c r="V40" t="s">
        <v>602</v>
      </c>
      <c r="W40" t="s">
        <v>603</v>
      </c>
      <c r="X40" t="s">
        <v>604</v>
      </c>
      <c r="Y40" t="s">
        <v>605</v>
      </c>
      <c r="Z40" t="s">
        <v>606</v>
      </c>
      <c r="AA40" t="s">
        <v>607</v>
      </c>
      <c r="AB40" t="s">
        <v>608</v>
      </c>
      <c r="AC40" t="s">
        <v>609</v>
      </c>
      <c r="AD40" t="s">
        <v>610</v>
      </c>
      <c r="AE40" t="s">
        <v>611</v>
      </c>
      <c r="AF40" t="s">
        <v>612</v>
      </c>
      <c r="AG40" t="s">
        <v>546</v>
      </c>
    </row>
    <row r="41" spans="1:33" x14ac:dyDescent="0.25">
      <c r="A41" t="s">
        <v>613</v>
      </c>
      <c r="B41" t="s">
        <v>614</v>
      </c>
      <c r="C41" t="s">
        <v>615</v>
      </c>
      <c r="D41" t="s">
        <v>616</v>
      </c>
      <c r="E41" t="s">
        <v>617</v>
      </c>
      <c r="F41" t="s">
        <v>618</v>
      </c>
      <c r="G41" t="s">
        <v>619</v>
      </c>
      <c r="H41" t="s">
        <v>620</v>
      </c>
      <c r="I41" t="s">
        <v>621</v>
      </c>
      <c r="J41" t="s">
        <v>622</v>
      </c>
      <c r="K41" t="s">
        <v>623</v>
      </c>
      <c r="L41" t="s">
        <v>624</v>
      </c>
      <c r="M41" t="s">
        <v>625</v>
      </c>
      <c r="N41" t="s">
        <v>626</v>
      </c>
      <c r="O41" t="s">
        <v>590</v>
      </c>
      <c r="P41" t="s">
        <v>627</v>
      </c>
      <c r="Q41" t="s">
        <v>628</v>
      </c>
      <c r="R41" t="s">
        <v>629</v>
      </c>
      <c r="S41" t="s">
        <v>630</v>
      </c>
      <c r="T41" t="s">
        <v>631</v>
      </c>
      <c r="U41" t="s">
        <v>632</v>
      </c>
      <c r="V41" t="s">
        <v>633</v>
      </c>
      <c r="W41" t="s">
        <v>634</v>
      </c>
      <c r="X41" t="s">
        <v>635</v>
      </c>
      <c r="Y41" t="s">
        <v>621</v>
      </c>
      <c r="Z41" t="s">
        <v>590</v>
      </c>
      <c r="AA41" t="s">
        <v>636</v>
      </c>
      <c r="AB41" t="s">
        <v>637</v>
      </c>
      <c r="AC41" t="s">
        <v>638</v>
      </c>
      <c r="AD41" t="s">
        <v>639</v>
      </c>
      <c r="AE41" t="s">
        <v>640</v>
      </c>
      <c r="AF41" t="s">
        <v>641</v>
      </c>
      <c r="AG41" t="s">
        <v>577</v>
      </c>
    </row>
    <row r="42" spans="1:33" x14ac:dyDescent="0.25">
      <c r="A42" t="s">
        <v>642</v>
      </c>
      <c r="B42" t="s">
        <v>643</v>
      </c>
      <c r="C42" t="s">
        <v>644</v>
      </c>
      <c r="D42" t="s">
        <v>645</v>
      </c>
      <c r="E42" t="s">
        <v>646</v>
      </c>
      <c r="F42" t="s">
        <v>647</v>
      </c>
      <c r="G42" t="s">
        <v>648</v>
      </c>
      <c r="H42" t="s">
        <v>649</v>
      </c>
      <c r="I42" t="s">
        <v>650</v>
      </c>
      <c r="J42" t="s">
        <v>651</v>
      </c>
      <c r="K42" t="s">
        <v>652</v>
      </c>
      <c r="L42" t="s">
        <v>653</v>
      </c>
      <c r="M42" t="s">
        <v>654</v>
      </c>
      <c r="N42" t="s">
        <v>655</v>
      </c>
      <c r="O42" t="s">
        <v>656</v>
      </c>
      <c r="P42" t="s">
        <v>657</v>
      </c>
      <c r="Q42" t="s">
        <v>658</v>
      </c>
      <c r="R42" t="s">
        <v>659</v>
      </c>
      <c r="S42" t="s">
        <v>660</v>
      </c>
      <c r="T42" t="s">
        <v>661</v>
      </c>
      <c r="U42" t="s">
        <v>662</v>
      </c>
      <c r="V42" t="s">
        <v>663</v>
      </c>
      <c r="W42" t="s">
        <v>664</v>
      </c>
      <c r="X42" t="s">
        <v>665</v>
      </c>
      <c r="Y42" t="s">
        <v>666</v>
      </c>
      <c r="Z42" t="s">
        <v>667</v>
      </c>
      <c r="AA42" t="s">
        <v>668</v>
      </c>
      <c r="AB42" t="s">
        <v>669</v>
      </c>
      <c r="AC42" t="s">
        <v>638</v>
      </c>
      <c r="AD42" t="s">
        <v>670</v>
      </c>
      <c r="AE42" t="s">
        <v>671</v>
      </c>
      <c r="AF42" t="s">
        <v>672</v>
      </c>
      <c r="AG42" t="s">
        <v>673</v>
      </c>
    </row>
    <row r="43" spans="1:33" x14ac:dyDescent="0.25">
      <c r="A43" t="s">
        <v>674</v>
      </c>
      <c r="B43" t="s">
        <v>675</v>
      </c>
      <c r="C43" t="s">
        <v>676</v>
      </c>
      <c r="D43" t="s">
        <v>677</v>
      </c>
      <c r="E43" t="s">
        <v>678</v>
      </c>
      <c r="F43" t="s">
        <v>679</v>
      </c>
      <c r="G43" t="s">
        <v>680</v>
      </c>
      <c r="H43" t="s">
        <v>681</v>
      </c>
      <c r="I43" t="s">
        <v>682</v>
      </c>
      <c r="J43" t="s">
        <v>683</v>
      </c>
      <c r="K43" t="s">
        <v>684</v>
      </c>
      <c r="L43" t="s">
        <v>685</v>
      </c>
      <c r="M43" t="s">
        <v>686</v>
      </c>
      <c r="N43" t="s">
        <v>687</v>
      </c>
      <c r="O43" t="s">
        <v>682</v>
      </c>
      <c r="P43" t="s">
        <v>688</v>
      </c>
      <c r="Q43" t="s">
        <v>689</v>
      </c>
      <c r="R43" t="s">
        <v>690</v>
      </c>
      <c r="S43" t="s">
        <v>691</v>
      </c>
      <c r="T43" t="s">
        <v>692</v>
      </c>
      <c r="U43" t="s">
        <v>693</v>
      </c>
      <c r="V43" t="s">
        <v>694</v>
      </c>
      <c r="W43" t="s">
        <v>695</v>
      </c>
      <c r="X43" t="s">
        <v>696</v>
      </c>
      <c r="Y43" t="s">
        <v>697</v>
      </c>
      <c r="Z43" t="s">
        <v>656</v>
      </c>
      <c r="AA43" t="s">
        <v>698</v>
      </c>
      <c r="AB43" t="s">
        <v>699</v>
      </c>
      <c r="AC43" t="s">
        <v>700</v>
      </c>
      <c r="AD43" t="s">
        <v>701</v>
      </c>
      <c r="AE43" t="s">
        <v>702</v>
      </c>
      <c r="AF43" t="s">
        <v>703</v>
      </c>
      <c r="AG43" t="s">
        <v>704</v>
      </c>
    </row>
    <row r="44" spans="1:33" x14ac:dyDescent="0.25">
      <c r="A44" t="s">
        <v>705</v>
      </c>
      <c r="B44" t="s">
        <v>706</v>
      </c>
      <c r="C44" t="s">
        <v>707</v>
      </c>
      <c r="D44" t="s">
        <v>708</v>
      </c>
      <c r="E44" t="s">
        <v>709</v>
      </c>
      <c r="F44" t="s">
        <v>710</v>
      </c>
      <c r="G44" t="s">
        <v>711</v>
      </c>
      <c r="H44" t="s">
        <v>712</v>
      </c>
      <c r="I44" t="s">
        <v>713</v>
      </c>
      <c r="J44" t="s">
        <v>714</v>
      </c>
      <c r="K44" t="s">
        <v>715</v>
      </c>
      <c r="L44" t="s">
        <v>716</v>
      </c>
      <c r="M44" t="s">
        <v>707</v>
      </c>
      <c r="N44" t="s">
        <v>717</v>
      </c>
      <c r="O44" t="s">
        <v>718</v>
      </c>
      <c r="P44" t="s">
        <v>719</v>
      </c>
      <c r="Q44" t="s">
        <v>720</v>
      </c>
      <c r="R44" t="s">
        <v>721</v>
      </c>
      <c r="S44" t="s">
        <v>722</v>
      </c>
      <c r="T44" t="s">
        <v>723</v>
      </c>
      <c r="U44" t="s">
        <v>724</v>
      </c>
      <c r="V44" t="s">
        <v>725</v>
      </c>
      <c r="W44" t="s">
        <v>726</v>
      </c>
      <c r="X44" t="s">
        <v>727</v>
      </c>
      <c r="Y44" t="s">
        <v>728</v>
      </c>
      <c r="Z44" t="s">
        <v>729</v>
      </c>
      <c r="AA44" t="s">
        <v>730</v>
      </c>
      <c r="AB44" t="s">
        <v>731</v>
      </c>
      <c r="AC44" t="s">
        <v>732</v>
      </c>
      <c r="AD44" t="s">
        <v>733</v>
      </c>
      <c r="AE44" t="s">
        <v>734</v>
      </c>
      <c r="AF44" t="s">
        <v>735</v>
      </c>
      <c r="AG44" t="s">
        <v>736</v>
      </c>
    </row>
    <row r="45" spans="1:33" x14ac:dyDescent="0.25">
      <c r="A45" t="s">
        <v>737</v>
      </c>
      <c r="B45" t="s">
        <v>738</v>
      </c>
      <c r="C45" t="s">
        <v>739</v>
      </c>
      <c r="D45" t="s">
        <v>740</v>
      </c>
      <c r="E45" t="s">
        <v>741</v>
      </c>
      <c r="F45" t="s">
        <v>742</v>
      </c>
      <c r="G45" t="s">
        <v>743</v>
      </c>
      <c r="H45" t="s">
        <v>744</v>
      </c>
      <c r="I45" t="s">
        <v>718</v>
      </c>
      <c r="J45" t="s">
        <v>745</v>
      </c>
      <c r="K45" t="s">
        <v>746</v>
      </c>
      <c r="L45" t="s">
        <v>747</v>
      </c>
      <c r="M45" t="s">
        <v>748</v>
      </c>
      <c r="N45" t="s">
        <v>749</v>
      </c>
      <c r="O45" t="s">
        <v>750</v>
      </c>
      <c r="P45" t="s">
        <v>751</v>
      </c>
      <c r="Q45" t="s">
        <v>752</v>
      </c>
      <c r="R45" t="s">
        <v>753</v>
      </c>
      <c r="S45" t="s">
        <v>754</v>
      </c>
      <c r="T45" t="s">
        <v>755</v>
      </c>
      <c r="U45" t="s">
        <v>756</v>
      </c>
      <c r="V45" t="s">
        <v>757</v>
      </c>
      <c r="W45" t="s">
        <v>758</v>
      </c>
      <c r="X45" t="s">
        <v>759</v>
      </c>
      <c r="Y45" t="s">
        <v>760</v>
      </c>
      <c r="Z45" t="s">
        <v>761</v>
      </c>
      <c r="AA45" t="s">
        <v>762</v>
      </c>
      <c r="AB45" t="s">
        <v>763</v>
      </c>
      <c r="AC45" t="s">
        <v>764</v>
      </c>
      <c r="AD45" t="s">
        <v>765</v>
      </c>
      <c r="AE45" t="s">
        <v>766</v>
      </c>
      <c r="AF45" t="s">
        <v>767</v>
      </c>
      <c r="AG45" t="s">
        <v>768</v>
      </c>
    </row>
    <row r="46" spans="1:33" x14ac:dyDescent="0.25">
      <c r="A46" t="s">
        <v>769</v>
      </c>
      <c r="B46" t="s">
        <v>770</v>
      </c>
      <c r="C46" t="s">
        <v>771</v>
      </c>
      <c r="D46" t="s">
        <v>772</v>
      </c>
      <c r="E46" t="s">
        <v>773</v>
      </c>
      <c r="F46" t="s">
        <v>774</v>
      </c>
      <c r="G46" t="s">
        <v>775</v>
      </c>
      <c r="H46" t="s">
        <v>776</v>
      </c>
      <c r="I46" t="s">
        <v>750</v>
      </c>
      <c r="J46" t="s">
        <v>777</v>
      </c>
      <c r="K46" t="s">
        <v>778</v>
      </c>
      <c r="L46" t="s">
        <v>779</v>
      </c>
      <c r="M46" t="s">
        <v>780</v>
      </c>
      <c r="N46" t="s">
        <v>781</v>
      </c>
      <c r="O46" t="s">
        <v>728</v>
      </c>
      <c r="P46" t="s">
        <v>782</v>
      </c>
      <c r="Q46" t="s">
        <v>783</v>
      </c>
      <c r="R46" t="s">
        <v>784</v>
      </c>
      <c r="S46" t="s">
        <v>785</v>
      </c>
      <c r="T46" t="s">
        <v>786</v>
      </c>
      <c r="U46" t="s">
        <v>787</v>
      </c>
      <c r="V46" t="s">
        <v>788</v>
      </c>
      <c r="X46" t="s">
        <v>789</v>
      </c>
      <c r="Y46" t="s">
        <v>790</v>
      </c>
      <c r="Z46" t="s">
        <v>791</v>
      </c>
      <c r="AA46" t="s">
        <v>792</v>
      </c>
      <c r="AB46" t="s">
        <v>793</v>
      </c>
      <c r="AC46" t="s">
        <v>794</v>
      </c>
      <c r="AE46" t="s">
        <v>795</v>
      </c>
      <c r="AF46" t="s">
        <v>796</v>
      </c>
      <c r="AG46" t="s">
        <v>797</v>
      </c>
    </row>
    <row r="47" spans="1:33" x14ac:dyDescent="0.25">
      <c r="A47" t="s">
        <v>798</v>
      </c>
      <c r="B47" t="s">
        <v>799</v>
      </c>
      <c r="C47" t="s">
        <v>800</v>
      </c>
      <c r="D47" t="s">
        <v>801</v>
      </c>
      <c r="E47" t="s">
        <v>802</v>
      </c>
      <c r="F47" t="s">
        <v>803</v>
      </c>
      <c r="G47" t="s">
        <v>804</v>
      </c>
      <c r="H47" t="s">
        <v>805</v>
      </c>
      <c r="I47" t="s">
        <v>756</v>
      </c>
      <c r="J47" t="s">
        <v>806</v>
      </c>
      <c r="K47" t="s">
        <v>807</v>
      </c>
      <c r="L47" t="s">
        <v>808</v>
      </c>
      <c r="M47" t="s">
        <v>809</v>
      </c>
      <c r="N47" t="s">
        <v>810</v>
      </c>
      <c r="O47" t="s">
        <v>811</v>
      </c>
      <c r="P47" t="s">
        <v>812</v>
      </c>
      <c r="Q47" t="s">
        <v>813</v>
      </c>
      <c r="R47" t="s">
        <v>814</v>
      </c>
      <c r="T47" t="s">
        <v>815</v>
      </c>
      <c r="U47" t="s">
        <v>816</v>
      </c>
      <c r="V47" t="s">
        <v>817</v>
      </c>
      <c r="X47" t="s">
        <v>818</v>
      </c>
      <c r="Y47" t="s">
        <v>819</v>
      </c>
      <c r="Z47" t="s">
        <v>750</v>
      </c>
      <c r="AA47" t="s">
        <v>820</v>
      </c>
      <c r="AB47" t="s">
        <v>821</v>
      </c>
      <c r="AC47" t="s">
        <v>822</v>
      </c>
      <c r="AE47" t="s">
        <v>823</v>
      </c>
      <c r="AF47" t="s">
        <v>824</v>
      </c>
      <c r="AG47" t="s">
        <v>825</v>
      </c>
    </row>
    <row r="48" spans="1:33" x14ac:dyDescent="0.25">
      <c r="A48" t="s">
        <v>826</v>
      </c>
      <c r="B48" t="s">
        <v>827</v>
      </c>
      <c r="C48" t="s">
        <v>828</v>
      </c>
      <c r="D48" t="s">
        <v>829</v>
      </c>
      <c r="E48" t="s">
        <v>830</v>
      </c>
      <c r="F48" t="s">
        <v>831</v>
      </c>
      <c r="G48" t="s">
        <v>832</v>
      </c>
      <c r="H48" t="s">
        <v>833</v>
      </c>
      <c r="I48" t="s">
        <v>811</v>
      </c>
      <c r="J48" t="s">
        <v>834</v>
      </c>
      <c r="K48" t="s">
        <v>835</v>
      </c>
      <c r="L48" t="s">
        <v>836</v>
      </c>
      <c r="M48" t="s">
        <v>837</v>
      </c>
      <c r="N48" t="s">
        <v>838</v>
      </c>
      <c r="O48" t="s">
        <v>839</v>
      </c>
      <c r="P48" t="s">
        <v>840</v>
      </c>
      <c r="Q48" t="s">
        <v>841</v>
      </c>
      <c r="R48" t="s">
        <v>842</v>
      </c>
      <c r="T48" t="s">
        <v>843</v>
      </c>
      <c r="U48" t="s">
        <v>844</v>
      </c>
      <c r="V48" t="s">
        <v>845</v>
      </c>
      <c r="Z48" t="s">
        <v>846</v>
      </c>
      <c r="AA48" t="s">
        <v>847</v>
      </c>
      <c r="AB48" t="s">
        <v>848</v>
      </c>
      <c r="AC48" t="s">
        <v>849</v>
      </c>
      <c r="AE48" t="s">
        <v>850</v>
      </c>
      <c r="AF48" t="s">
        <v>851</v>
      </c>
      <c r="AG48" t="s">
        <v>852</v>
      </c>
    </row>
    <row r="49" spans="1:33" x14ac:dyDescent="0.25">
      <c r="A49" t="s">
        <v>853</v>
      </c>
      <c r="B49" t="s">
        <v>854</v>
      </c>
      <c r="C49" t="s">
        <v>855</v>
      </c>
      <c r="D49" t="s">
        <v>856</v>
      </c>
      <c r="E49" t="s">
        <v>857</v>
      </c>
      <c r="F49" t="s">
        <v>858</v>
      </c>
      <c r="G49" t="s">
        <v>859</v>
      </c>
      <c r="H49" t="s">
        <v>860</v>
      </c>
      <c r="I49" t="s">
        <v>816</v>
      </c>
      <c r="J49" t="s">
        <v>861</v>
      </c>
      <c r="K49" t="s">
        <v>862</v>
      </c>
      <c r="L49" t="s">
        <v>863</v>
      </c>
      <c r="M49" t="s">
        <v>864</v>
      </c>
      <c r="N49" t="s">
        <v>865</v>
      </c>
      <c r="O49" t="s">
        <v>790</v>
      </c>
      <c r="P49" t="s">
        <v>866</v>
      </c>
      <c r="Q49" t="s">
        <v>867</v>
      </c>
      <c r="R49" t="s">
        <v>868</v>
      </c>
      <c r="T49" t="s">
        <v>869</v>
      </c>
      <c r="U49" t="s">
        <v>870</v>
      </c>
      <c r="V49" t="s">
        <v>871</v>
      </c>
      <c r="Z49" t="s">
        <v>872</v>
      </c>
      <c r="AA49" t="s">
        <v>873</v>
      </c>
      <c r="AB49" t="s">
        <v>874</v>
      </c>
      <c r="AC49" t="s">
        <v>875</v>
      </c>
      <c r="AE49" t="s">
        <v>876</v>
      </c>
      <c r="AF49" t="s">
        <v>877</v>
      </c>
      <c r="AG49" t="s">
        <v>878</v>
      </c>
    </row>
    <row r="50" spans="1:33" x14ac:dyDescent="0.25">
      <c r="A50" t="s">
        <v>879</v>
      </c>
      <c r="B50" t="s">
        <v>880</v>
      </c>
      <c r="C50" t="s">
        <v>881</v>
      </c>
      <c r="D50" t="s">
        <v>882</v>
      </c>
      <c r="E50" t="s">
        <v>883</v>
      </c>
      <c r="F50" t="s">
        <v>884</v>
      </c>
      <c r="G50" t="s">
        <v>885</v>
      </c>
      <c r="H50" t="s">
        <v>886</v>
      </c>
      <c r="I50" t="s">
        <v>887</v>
      </c>
      <c r="J50" t="s">
        <v>888</v>
      </c>
      <c r="K50" t="s">
        <v>889</v>
      </c>
      <c r="L50" t="s">
        <v>890</v>
      </c>
      <c r="M50" t="s">
        <v>891</v>
      </c>
      <c r="N50" t="s">
        <v>892</v>
      </c>
      <c r="O50" t="s">
        <v>819</v>
      </c>
      <c r="P50" t="s">
        <v>893</v>
      </c>
      <c r="Q50" t="s">
        <v>894</v>
      </c>
      <c r="R50" t="s">
        <v>895</v>
      </c>
      <c r="T50" t="s">
        <v>896</v>
      </c>
      <c r="U50" t="s">
        <v>897</v>
      </c>
      <c r="V50" t="s">
        <v>898</v>
      </c>
      <c r="Z50" t="s">
        <v>899</v>
      </c>
      <c r="AA50" t="s">
        <v>900</v>
      </c>
      <c r="AB50" t="s">
        <v>901</v>
      </c>
      <c r="AE50" t="s">
        <v>902</v>
      </c>
      <c r="AF50" t="s">
        <v>903</v>
      </c>
      <c r="AG50" t="s">
        <v>904</v>
      </c>
    </row>
    <row r="51" spans="1:33" x14ac:dyDescent="0.25">
      <c r="A51" t="s">
        <v>905</v>
      </c>
      <c r="B51" t="s">
        <v>906</v>
      </c>
      <c r="C51" t="s">
        <v>907</v>
      </c>
      <c r="E51" t="s">
        <v>908</v>
      </c>
      <c r="F51" t="s">
        <v>909</v>
      </c>
      <c r="G51" t="s">
        <v>910</v>
      </c>
      <c r="I51" t="s">
        <v>890</v>
      </c>
      <c r="J51" t="s">
        <v>856</v>
      </c>
      <c r="K51" t="s">
        <v>911</v>
      </c>
      <c r="L51" t="s">
        <v>912</v>
      </c>
      <c r="M51" t="s">
        <v>913</v>
      </c>
      <c r="N51" t="s">
        <v>914</v>
      </c>
      <c r="O51" t="s">
        <v>887</v>
      </c>
      <c r="P51" t="s">
        <v>915</v>
      </c>
      <c r="Q51" t="s">
        <v>916</v>
      </c>
      <c r="R51" t="s">
        <v>917</v>
      </c>
      <c r="T51" t="s">
        <v>918</v>
      </c>
      <c r="U51" t="s">
        <v>919</v>
      </c>
      <c r="V51" t="s">
        <v>920</v>
      </c>
      <c r="Z51" t="s">
        <v>921</v>
      </c>
      <c r="AA51" t="s">
        <v>922</v>
      </c>
      <c r="AB51" t="s">
        <v>512</v>
      </c>
      <c r="AE51" t="s">
        <v>923</v>
      </c>
      <c r="AF51" t="s">
        <v>924</v>
      </c>
      <c r="AG51" t="s">
        <v>925</v>
      </c>
    </row>
    <row r="52" spans="1:33" x14ac:dyDescent="0.25">
      <c r="A52" t="s">
        <v>926</v>
      </c>
      <c r="B52" t="s">
        <v>927</v>
      </c>
      <c r="C52" t="s">
        <v>928</v>
      </c>
      <c r="E52" t="s">
        <v>929</v>
      </c>
      <c r="F52" t="s">
        <v>930</v>
      </c>
      <c r="G52" t="s">
        <v>931</v>
      </c>
      <c r="I52" t="s">
        <v>932</v>
      </c>
      <c r="J52" t="s">
        <v>933</v>
      </c>
      <c r="K52" t="s">
        <v>934</v>
      </c>
      <c r="L52" t="s">
        <v>935</v>
      </c>
      <c r="N52" t="s">
        <v>936</v>
      </c>
      <c r="O52" t="s">
        <v>890</v>
      </c>
      <c r="P52" t="s">
        <v>937</v>
      </c>
      <c r="Q52" t="s">
        <v>938</v>
      </c>
      <c r="R52" t="s">
        <v>939</v>
      </c>
      <c r="T52" t="s">
        <v>940</v>
      </c>
      <c r="U52" t="s">
        <v>941</v>
      </c>
      <c r="V52" t="s">
        <v>942</v>
      </c>
      <c r="Z52" t="s">
        <v>943</v>
      </c>
      <c r="AA52" t="s">
        <v>944</v>
      </c>
      <c r="AE52" t="s">
        <v>945</v>
      </c>
      <c r="AF52" t="s">
        <v>946</v>
      </c>
      <c r="AG52" t="s">
        <v>947</v>
      </c>
    </row>
    <row r="53" spans="1:33" x14ac:dyDescent="0.25">
      <c r="A53" t="s">
        <v>948</v>
      </c>
      <c r="B53" t="s">
        <v>949</v>
      </c>
      <c r="C53" t="s">
        <v>950</v>
      </c>
      <c r="E53" t="s">
        <v>951</v>
      </c>
      <c r="F53" t="s">
        <v>952</v>
      </c>
      <c r="G53" t="s">
        <v>953</v>
      </c>
      <c r="I53" t="s">
        <v>954</v>
      </c>
      <c r="J53" t="s">
        <v>955</v>
      </c>
      <c r="K53" t="s">
        <v>956</v>
      </c>
      <c r="L53" t="s">
        <v>957</v>
      </c>
      <c r="N53" t="s">
        <v>958</v>
      </c>
      <c r="O53" t="s">
        <v>959</v>
      </c>
      <c r="P53" t="s">
        <v>960</v>
      </c>
      <c r="Q53" t="s">
        <v>961</v>
      </c>
      <c r="R53" t="s">
        <v>962</v>
      </c>
      <c r="T53" t="s">
        <v>963</v>
      </c>
      <c r="U53" t="s">
        <v>932</v>
      </c>
      <c r="V53" t="s">
        <v>964</v>
      </c>
      <c r="Z53" t="s">
        <v>965</v>
      </c>
      <c r="AA53" t="s">
        <v>966</v>
      </c>
      <c r="AE53" t="s">
        <v>967</v>
      </c>
      <c r="AF53" t="s">
        <v>968</v>
      </c>
      <c r="AG53" t="s">
        <v>969</v>
      </c>
    </row>
    <row r="54" spans="1:33" x14ac:dyDescent="0.25">
      <c r="A54" t="s">
        <v>970</v>
      </c>
      <c r="E54" t="s">
        <v>971</v>
      </c>
      <c r="F54" t="s">
        <v>972</v>
      </c>
      <c r="G54" t="s">
        <v>973</v>
      </c>
      <c r="I54" t="s">
        <v>974</v>
      </c>
      <c r="J54" t="s">
        <v>975</v>
      </c>
      <c r="K54" t="s">
        <v>976</v>
      </c>
      <c r="L54" t="s">
        <v>977</v>
      </c>
      <c r="N54" t="s">
        <v>978</v>
      </c>
      <c r="O54" t="s">
        <v>979</v>
      </c>
      <c r="P54" t="s">
        <v>980</v>
      </c>
      <c r="Q54" t="s">
        <v>981</v>
      </c>
      <c r="R54" t="s">
        <v>982</v>
      </c>
      <c r="T54" t="s">
        <v>983</v>
      </c>
      <c r="U54" t="s">
        <v>984</v>
      </c>
      <c r="V54" t="s">
        <v>985</v>
      </c>
      <c r="Z54" t="s">
        <v>986</v>
      </c>
      <c r="AA54" t="s">
        <v>987</v>
      </c>
      <c r="AE54" t="s">
        <v>988</v>
      </c>
      <c r="AF54" t="s">
        <v>989</v>
      </c>
      <c r="AG54" t="s">
        <v>822</v>
      </c>
    </row>
    <row r="55" spans="1:33" x14ac:dyDescent="0.25">
      <c r="A55" t="s">
        <v>990</v>
      </c>
      <c r="E55" t="s">
        <v>991</v>
      </c>
      <c r="F55" t="s">
        <v>992</v>
      </c>
      <c r="G55" t="s">
        <v>993</v>
      </c>
      <c r="I55" t="s">
        <v>994</v>
      </c>
      <c r="J55" t="s">
        <v>995</v>
      </c>
      <c r="K55" t="s">
        <v>996</v>
      </c>
      <c r="L55" t="s">
        <v>997</v>
      </c>
      <c r="N55" t="s">
        <v>998</v>
      </c>
      <c r="O55" t="s">
        <v>999</v>
      </c>
      <c r="P55" t="s">
        <v>1000</v>
      </c>
      <c r="Q55" t="s">
        <v>1001</v>
      </c>
      <c r="R55" t="s">
        <v>1002</v>
      </c>
      <c r="T55" t="s">
        <v>1003</v>
      </c>
      <c r="U55" t="s">
        <v>994</v>
      </c>
      <c r="V55" t="s">
        <v>1004</v>
      </c>
      <c r="Z55" t="s">
        <v>1005</v>
      </c>
      <c r="AA55" t="s">
        <v>1006</v>
      </c>
      <c r="AE55" t="s">
        <v>1007</v>
      </c>
      <c r="AF55" t="s">
        <v>1008</v>
      </c>
      <c r="AG55" t="s">
        <v>1009</v>
      </c>
    </row>
    <row r="56" spans="1:33" x14ac:dyDescent="0.25">
      <c r="A56" t="s">
        <v>1010</v>
      </c>
      <c r="E56" t="s">
        <v>1011</v>
      </c>
      <c r="F56" t="s">
        <v>1012</v>
      </c>
      <c r="G56" t="s">
        <v>1013</v>
      </c>
      <c r="I56" t="s">
        <v>1014</v>
      </c>
      <c r="J56" t="s">
        <v>1015</v>
      </c>
      <c r="K56" t="s">
        <v>1016</v>
      </c>
      <c r="L56" t="s">
        <v>1017</v>
      </c>
      <c r="N56" t="s">
        <v>1018</v>
      </c>
      <c r="O56" t="s">
        <v>1019</v>
      </c>
      <c r="P56" t="s">
        <v>1020</v>
      </c>
      <c r="Q56" t="s">
        <v>1021</v>
      </c>
      <c r="R56" t="s">
        <v>1022</v>
      </c>
      <c r="T56" t="s">
        <v>1023</v>
      </c>
      <c r="U56" t="s">
        <v>1024</v>
      </c>
      <c r="V56" t="s">
        <v>1025</v>
      </c>
      <c r="Z56" t="s">
        <v>932</v>
      </c>
      <c r="AA56" t="s">
        <v>1026</v>
      </c>
      <c r="AE56" t="s">
        <v>1027</v>
      </c>
      <c r="AF56" t="s">
        <v>1028</v>
      </c>
      <c r="AG56" t="s">
        <v>1029</v>
      </c>
    </row>
    <row r="57" spans="1:33" x14ac:dyDescent="0.25">
      <c r="A57" t="s">
        <v>1030</v>
      </c>
      <c r="E57" t="s">
        <v>1031</v>
      </c>
      <c r="F57" t="s">
        <v>1032</v>
      </c>
      <c r="G57" t="s">
        <v>1033</v>
      </c>
      <c r="I57" t="s">
        <v>1034</v>
      </c>
      <c r="J57" t="s">
        <v>1035</v>
      </c>
      <c r="K57" t="s">
        <v>1036</v>
      </c>
      <c r="L57" t="s">
        <v>1037</v>
      </c>
      <c r="N57" t="s">
        <v>1038</v>
      </c>
      <c r="P57" t="s">
        <v>1039</v>
      </c>
      <c r="Q57" t="s">
        <v>1040</v>
      </c>
      <c r="R57" t="s">
        <v>1041</v>
      </c>
      <c r="T57" t="s">
        <v>1042</v>
      </c>
      <c r="U57" t="s">
        <v>1043</v>
      </c>
      <c r="V57" t="s">
        <v>1044</v>
      </c>
      <c r="Z57" t="s">
        <v>1045</v>
      </c>
      <c r="AA57" t="s">
        <v>1046</v>
      </c>
      <c r="AE57" t="s">
        <v>1047</v>
      </c>
      <c r="AF57" t="s">
        <v>1048</v>
      </c>
      <c r="AG57" t="s">
        <v>1049</v>
      </c>
    </row>
    <row r="58" spans="1:33" x14ac:dyDescent="0.25">
      <c r="A58" t="s">
        <v>1050</v>
      </c>
      <c r="E58" t="s">
        <v>1051</v>
      </c>
      <c r="F58" t="s">
        <v>1052</v>
      </c>
      <c r="G58" t="s">
        <v>1053</v>
      </c>
      <c r="I58" t="s">
        <v>1054</v>
      </c>
      <c r="J58" t="s">
        <v>1055</v>
      </c>
      <c r="K58" t="s">
        <v>1056</v>
      </c>
      <c r="L58" t="s">
        <v>1057</v>
      </c>
      <c r="N58" t="s">
        <v>1058</v>
      </c>
      <c r="P58" t="s">
        <v>1059</v>
      </c>
      <c r="Q58" t="s">
        <v>1060</v>
      </c>
      <c r="R58" t="s">
        <v>1061</v>
      </c>
      <c r="T58" t="s">
        <v>1062</v>
      </c>
      <c r="U58" t="s">
        <v>1063</v>
      </c>
      <c r="V58" t="s">
        <v>1064</v>
      </c>
      <c r="Z58" t="s">
        <v>984</v>
      </c>
      <c r="AE58" t="s">
        <v>1065</v>
      </c>
      <c r="AF58" t="s">
        <v>1066</v>
      </c>
      <c r="AG58" t="s">
        <v>1067</v>
      </c>
    </row>
    <row r="59" spans="1:33" x14ac:dyDescent="0.25">
      <c r="E59" t="s">
        <v>1068</v>
      </c>
      <c r="F59" t="s">
        <v>1069</v>
      </c>
      <c r="G59" t="s">
        <v>1070</v>
      </c>
      <c r="I59" t="s">
        <v>1071</v>
      </c>
      <c r="J59" t="s">
        <v>1072</v>
      </c>
      <c r="K59" t="s">
        <v>1073</v>
      </c>
      <c r="L59" t="s">
        <v>1074</v>
      </c>
      <c r="P59" t="s">
        <v>1075</v>
      </c>
      <c r="Q59" t="s">
        <v>1076</v>
      </c>
      <c r="R59" t="s">
        <v>1077</v>
      </c>
      <c r="T59" t="s">
        <v>1078</v>
      </c>
      <c r="U59" t="s">
        <v>1079</v>
      </c>
      <c r="V59" t="s">
        <v>1080</v>
      </c>
      <c r="Z59" t="s">
        <v>1019</v>
      </c>
      <c r="AE59" t="s">
        <v>1081</v>
      </c>
      <c r="AF59" t="s">
        <v>1082</v>
      </c>
      <c r="AG59" t="s">
        <v>1083</v>
      </c>
    </row>
    <row r="60" spans="1:33" x14ac:dyDescent="0.25">
      <c r="F60" t="s">
        <v>1084</v>
      </c>
      <c r="G60" t="s">
        <v>1085</v>
      </c>
      <c r="I60" t="s">
        <v>1086</v>
      </c>
      <c r="J60" t="s">
        <v>1087</v>
      </c>
      <c r="K60" t="s">
        <v>1088</v>
      </c>
      <c r="L60" t="s">
        <v>1089</v>
      </c>
      <c r="P60" t="s">
        <v>1090</v>
      </c>
      <c r="R60" t="s">
        <v>1091</v>
      </c>
      <c r="T60" t="s">
        <v>1092</v>
      </c>
      <c r="U60" t="s">
        <v>1093</v>
      </c>
      <c r="V60" t="s">
        <v>1094</v>
      </c>
      <c r="Z60" t="s">
        <v>1095</v>
      </c>
      <c r="AE60" t="s">
        <v>1096</v>
      </c>
      <c r="AF60" t="s">
        <v>1097</v>
      </c>
      <c r="AG60" t="s">
        <v>1098</v>
      </c>
    </row>
    <row r="61" spans="1:33" x14ac:dyDescent="0.25">
      <c r="F61" t="s">
        <v>1099</v>
      </c>
      <c r="G61" t="s">
        <v>1100</v>
      </c>
      <c r="I61" t="s">
        <v>1079</v>
      </c>
      <c r="J61" t="s">
        <v>1101</v>
      </c>
      <c r="K61" t="s">
        <v>1102</v>
      </c>
      <c r="L61" t="s">
        <v>1103</v>
      </c>
      <c r="P61" t="s">
        <v>1104</v>
      </c>
      <c r="R61" t="s">
        <v>1105</v>
      </c>
      <c r="T61" t="s">
        <v>1106</v>
      </c>
      <c r="U61" t="s">
        <v>1107</v>
      </c>
      <c r="V61" t="s">
        <v>1108</v>
      </c>
      <c r="Z61" t="s">
        <v>875</v>
      </c>
      <c r="AE61" t="s">
        <v>1109</v>
      </c>
      <c r="AF61" t="s">
        <v>1110</v>
      </c>
      <c r="AG61" t="s">
        <v>1111</v>
      </c>
    </row>
    <row r="62" spans="1:33" x14ac:dyDescent="0.25">
      <c r="F62" t="s">
        <v>1112</v>
      </c>
      <c r="G62" t="s">
        <v>1113</v>
      </c>
      <c r="I62" t="s">
        <v>1114</v>
      </c>
      <c r="J62" t="s">
        <v>1115</v>
      </c>
      <c r="P62" t="s">
        <v>1116</v>
      </c>
      <c r="R62" t="s">
        <v>1117</v>
      </c>
      <c r="T62" t="s">
        <v>1118</v>
      </c>
      <c r="U62" t="s">
        <v>1119</v>
      </c>
      <c r="V62" t="s">
        <v>1120</v>
      </c>
      <c r="Z62" t="s">
        <v>1121</v>
      </c>
      <c r="AE62" t="s">
        <v>1122</v>
      </c>
      <c r="AF62" t="s">
        <v>1123</v>
      </c>
      <c r="AG62" t="s">
        <v>1124</v>
      </c>
    </row>
    <row r="63" spans="1:33" x14ac:dyDescent="0.25">
      <c r="F63" t="s">
        <v>1125</v>
      </c>
      <c r="G63" t="s">
        <v>1126</v>
      </c>
      <c r="I63" t="s">
        <v>1127</v>
      </c>
      <c r="J63" t="s">
        <v>1128</v>
      </c>
      <c r="P63" t="s">
        <v>1129</v>
      </c>
      <c r="R63" t="s">
        <v>1130</v>
      </c>
      <c r="T63" t="s">
        <v>1131</v>
      </c>
      <c r="U63" t="s">
        <v>1132</v>
      </c>
      <c r="V63" t="s">
        <v>1133</v>
      </c>
      <c r="Z63" t="s">
        <v>1134</v>
      </c>
      <c r="AE63" t="s">
        <v>1135</v>
      </c>
      <c r="AF63" t="s">
        <v>1136</v>
      </c>
      <c r="AG63" t="s">
        <v>1137</v>
      </c>
    </row>
    <row r="64" spans="1:33" x14ac:dyDescent="0.25">
      <c r="F64" t="s">
        <v>1138</v>
      </c>
      <c r="G64" t="s">
        <v>1139</v>
      </c>
      <c r="I64" t="s">
        <v>1140</v>
      </c>
      <c r="P64" t="s">
        <v>1141</v>
      </c>
      <c r="R64" t="s">
        <v>1142</v>
      </c>
      <c r="T64" t="s">
        <v>1143</v>
      </c>
      <c r="V64" t="s">
        <v>1144</v>
      </c>
      <c r="Z64" t="s">
        <v>1145</v>
      </c>
      <c r="AE64" t="s">
        <v>1146</v>
      </c>
      <c r="AF64" t="s">
        <v>1147</v>
      </c>
      <c r="AG64" t="s">
        <v>1148</v>
      </c>
    </row>
    <row r="65" spans="6:33" x14ac:dyDescent="0.25">
      <c r="F65" t="s">
        <v>1149</v>
      </c>
      <c r="G65" t="s">
        <v>1150</v>
      </c>
      <c r="I65" t="s">
        <v>1151</v>
      </c>
      <c r="P65" t="s">
        <v>1152</v>
      </c>
      <c r="R65" t="s">
        <v>1153</v>
      </c>
      <c r="T65" t="s">
        <v>1154</v>
      </c>
      <c r="V65" t="s">
        <v>1155</v>
      </c>
      <c r="Z65" t="s">
        <v>1043</v>
      </c>
      <c r="AE65" t="s">
        <v>1156</v>
      </c>
      <c r="AF65" t="s">
        <v>1157</v>
      </c>
      <c r="AG65" t="s">
        <v>1158</v>
      </c>
    </row>
    <row r="66" spans="6:33" x14ac:dyDescent="0.25">
      <c r="F66" t="s">
        <v>1159</v>
      </c>
      <c r="G66" t="s">
        <v>1160</v>
      </c>
      <c r="I66" t="s">
        <v>1161</v>
      </c>
      <c r="P66" t="s">
        <v>1162</v>
      </c>
      <c r="R66" t="s">
        <v>1163</v>
      </c>
      <c r="T66" t="s">
        <v>1164</v>
      </c>
      <c r="Z66" t="s">
        <v>1063</v>
      </c>
      <c r="AE66" t="s">
        <v>1165</v>
      </c>
      <c r="AG66" t="s">
        <v>1166</v>
      </c>
    </row>
    <row r="67" spans="6:33" x14ac:dyDescent="0.25">
      <c r="F67" t="s">
        <v>1167</v>
      </c>
      <c r="G67" t="s">
        <v>1168</v>
      </c>
      <c r="I67" t="s">
        <v>1107</v>
      </c>
      <c r="P67" t="s">
        <v>1169</v>
      </c>
      <c r="R67" t="s">
        <v>1170</v>
      </c>
      <c r="Z67" t="s">
        <v>1079</v>
      </c>
      <c r="AE67" t="s">
        <v>1171</v>
      </c>
      <c r="AG67" t="s">
        <v>1172</v>
      </c>
    </row>
    <row r="68" spans="6:33" x14ac:dyDescent="0.25">
      <c r="F68" t="s">
        <v>1173</v>
      </c>
      <c r="G68" t="s">
        <v>1174</v>
      </c>
      <c r="I68" t="s">
        <v>1175</v>
      </c>
      <c r="P68" t="s">
        <v>1176</v>
      </c>
      <c r="R68" t="s">
        <v>1177</v>
      </c>
      <c r="Z68" t="s">
        <v>1178</v>
      </c>
      <c r="AE68" t="s">
        <v>1179</v>
      </c>
      <c r="AG68" t="s">
        <v>1180</v>
      </c>
    </row>
    <row r="69" spans="6:33" x14ac:dyDescent="0.25">
      <c r="F69" t="s">
        <v>1181</v>
      </c>
      <c r="G69" t="s">
        <v>1182</v>
      </c>
      <c r="I69" t="s">
        <v>1183</v>
      </c>
      <c r="P69" t="s">
        <v>1184</v>
      </c>
      <c r="R69" t="s">
        <v>1185</v>
      </c>
      <c r="AE69" t="s">
        <v>1186</v>
      </c>
      <c r="AG69" t="s">
        <v>1187</v>
      </c>
    </row>
    <row r="70" spans="6:33" x14ac:dyDescent="0.25">
      <c r="F70" t="s">
        <v>1188</v>
      </c>
      <c r="G70" t="s">
        <v>1189</v>
      </c>
      <c r="I70" t="s">
        <v>1190</v>
      </c>
      <c r="P70" t="s">
        <v>1191</v>
      </c>
      <c r="R70" t="s">
        <v>1192</v>
      </c>
      <c r="AG70" t="s">
        <v>1193</v>
      </c>
    </row>
    <row r="71" spans="6:33" x14ac:dyDescent="0.25">
      <c r="F71" t="s">
        <v>1194</v>
      </c>
      <c r="G71" t="s">
        <v>1195</v>
      </c>
      <c r="P71" t="s">
        <v>1196</v>
      </c>
      <c r="R71" t="s">
        <v>1197</v>
      </c>
      <c r="AG71" t="s">
        <v>1198</v>
      </c>
    </row>
    <row r="72" spans="6:33" x14ac:dyDescent="0.25">
      <c r="F72" t="s">
        <v>1199</v>
      </c>
      <c r="G72" t="s">
        <v>1200</v>
      </c>
      <c r="P72" t="s">
        <v>1201</v>
      </c>
      <c r="R72" t="s">
        <v>1202</v>
      </c>
      <c r="AG72" t="s">
        <v>1203</v>
      </c>
    </row>
    <row r="73" spans="6:33" x14ac:dyDescent="0.25">
      <c r="F73" t="s">
        <v>1204</v>
      </c>
      <c r="G73" t="s">
        <v>1205</v>
      </c>
      <c r="P73" t="s">
        <v>1206</v>
      </c>
      <c r="AG73" t="s">
        <v>1207</v>
      </c>
    </row>
    <row r="74" spans="6:33" x14ac:dyDescent="0.25">
      <c r="F74" t="s">
        <v>1208</v>
      </c>
      <c r="G74" t="s">
        <v>1209</v>
      </c>
      <c r="P74" t="s">
        <v>1210</v>
      </c>
      <c r="AG74" t="s">
        <v>1211</v>
      </c>
    </row>
    <row r="75" spans="6:33" x14ac:dyDescent="0.25">
      <c r="G75" t="s">
        <v>1212</v>
      </c>
      <c r="AG75" t="s">
        <v>1213</v>
      </c>
    </row>
    <row r="76" spans="6:33" x14ac:dyDescent="0.25">
      <c r="G76" t="s">
        <v>1214</v>
      </c>
      <c r="AG76" t="s">
        <v>1215</v>
      </c>
    </row>
    <row r="77" spans="6:33" x14ac:dyDescent="0.25">
      <c r="G77" t="s">
        <v>1216</v>
      </c>
      <c r="AG77" t="s">
        <v>1217</v>
      </c>
    </row>
    <row r="78" spans="6:33" x14ac:dyDescent="0.25">
      <c r="G78" t="s">
        <v>1218</v>
      </c>
      <c r="AG78" t="s">
        <v>1219</v>
      </c>
    </row>
    <row r="79" spans="6:33" x14ac:dyDescent="0.25">
      <c r="G79" t="s">
        <v>1220</v>
      </c>
      <c r="AG79" t="s">
        <v>1221</v>
      </c>
    </row>
    <row r="80" spans="6:33" x14ac:dyDescent="0.25">
      <c r="G80" t="s">
        <v>1222</v>
      </c>
      <c r="AG80" t="s">
        <v>1223</v>
      </c>
    </row>
    <row r="81" spans="7:33" x14ac:dyDescent="0.25">
      <c r="G81" t="s">
        <v>1224</v>
      </c>
      <c r="AG81" t="s">
        <v>1225</v>
      </c>
    </row>
    <row r="82" spans="7:33" x14ac:dyDescent="0.25">
      <c r="G82" t="s">
        <v>1226</v>
      </c>
      <c r="AG82" t="s">
        <v>1227</v>
      </c>
    </row>
    <row r="83" spans="7:33" x14ac:dyDescent="0.25">
      <c r="G83" t="s">
        <v>1228</v>
      </c>
      <c r="AG83" t="s">
        <v>1229</v>
      </c>
    </row>
    <row r="84" spans="7:33" x14ac:dyDescent="0.25">
      <c r="AG84" t="s">
        <v>1230</v>
      </c>
    </row>
    <row r="85" spans="7:33" x14ac:dyDescent="0.25">
      <c r="AG85" t="s">
        <v>1231</v>
      </c>
    </row>
    <row r="86" spans="7:33" x14ac:dyDescent="0.25">
      <c r="AG86" t="s">
        <v>1232</v>
      </c>
    </row>
    <row r="87" spans="7:33" x14ac:dyDescent="0.25">
      <c r="AG87" t="s">
        <v>1233</v>
      </c>
    </row>
    <row r="88" spans="7:33" x14ac:dyDescent="0.25">
      <c r="AG88" t="s">
        <v>1234</v>
      </c>
    </row>
    <row r="89" spans="7:33" x14ac:dyDescent="0.25">
      <c r="AG89" t="s">
        <v>1235</v>
      </c>
    </row>
    <row r="90" spans="7:33" x14ac:dyDescent="0.25">
      <c r="AG90" t="s">
        <v>1236</v>
      </c>
    </row>
    <row r="91" spans="7:33" x14ac:dyDescent="0.25">
      <c r="AG91" t="s">
        <v>1237</v>
      </c>
    </row>
    <row r="92" spans="7:33" x14ac:dyDescent="0.25">
      <c r="AG92" t="s">
        <v>1238</v>
      </c>
    </row>
    <row r="93" spans="7:33" x14ac:dyDescent="0.25">
      <c r="AG93" t="s">
        <v>1239</v>
      </c>
    </row>
    <row r="94" spans="7:33" x14ac:dyDescent="0.25">
      <c r="AG94" t="s">
        <v>1240</v>
      </c>
    </row>
    <row r="95" spans="7:33" x14ac:dyDescent="0.25">
      <c r="AG95" t="s">
        <v>1241</v>
      </c>
    </row>
    <row r="96" spans="7:33" x14ac:dyDescent="0.25">
      <c r="AG96" t="s">
        <v>1242</v>
      </c>
    </row>
    <row r="97" spans="33:33" x14ac:dyDescent="0.25">
      <c r="AG97" t="s">
        <v>1243</v>
      </c>
    </row>
    <row r="98" spans="33:33" x14ac:dyDescent="0.25">
      <c r="AG98" t="s">
        <v>1244</v>
      </c>
    </row>
    <row r="99" spans="33:33" x14ac:dyDescent="0.25">
      <c r="AG99" t="s">
        <v>1245</v>
      </c>
    </row>
    <row r="100" spans="33:33" x14ac:dyDescent="0.25">
      <c r="AG100" t="s">
        <v>1246</v>
      </c>
    </row>
    <row r="101" spans="33:33" x14ac:dyDescent="0.25">
      <c r="AG101" t="s">
        <v>1247</v>
      </c>
    </row>
    <row r="102" spans="33:33" x14ac:dyDescent="0.25">
      <c r="AG102" s="10" t="s">
        <v>308</v>
      </c>
    </row>
    <row r="103" spans="33:33" ht="36" x14ac:dyDescent="0.25">
      <c r="AG103" s="10" t="s">
        <v>309</v>
      </c>
    </row>
  </sheetData>
  <protectedRanges>
    <protectedRange password="C4EB" sqref="E6:E8" name="Диапазон1"/>
  </protectedRange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7"/>
  <sheetViews>
    <sheetView workbookViewId="0">
      <selection activeCell="B4" sqref="B4:B6"/>
    </sheetView>
  </sheetViews>
  <sheetFormatPr defaultRowHeight="15" x14ac:dyDescent="0.25"/>
  <sheetData>
    <row r="2" spans="2:2" x14ac:dyDescent="0.25">
      <c r="B2" t="s">
        <v>258</v>
      </c>
    </row>
    <row r="4" spans="2:2" x14ac:dyDescent="0.25">
      <c r="B4" t="s">
        <v>264</v>
      </c>
    </row>
    <row r="5" spans="2:2" x14ac:dyDescent="0.25">
      <c r="B5" t="s">
        <v>265</v>
      </c>
    </row>
    <row r="6" spans="2:2" x14ac:dyDescent="0.25">
      <c r="B6" t="s">
        <v>266</v>
      </c>
    </row>
    <row r="7" spans="2:2" x14ac:dyDescent="0.25">
      <c r="B7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41</vt:i4>
      </vt:variant>
    </vt:vector>
  </HeadingPairs>
  <TitlesOfParts>
    <vt:vector size="45" baseType="lpstr">
      <vt:lpstr>Форма ДОУ 1</vt:lpstr>
      <vt:lpstr>Свод </vt:lpstr>
      <vt:lpstr>Лист1</vt:lpstr>
      <vt:lpstr>Лист2</vt:lpstr>
      <vt:lpstr>Александровский_район</vt:lpstr>
      <vt:lpstr>Андроповский_район</vt:lpstr>
      <vt:lpstr>Апанасенковский_район</vt:lpstr>
      <vt:lpstr>Арзгирский_район</vt:lpstr>
      <vt:lpstr>б</vt:lpstr>
      <vt:lpstr>Благодарненский_городской_округ</vt:lpstr>
      <vt:lpstr>Будённовский_район</vt:lpstr>
      <vt:lpstr>Георгиевский_городской_округ</vt:lpstr>
      <vt:lpstr>Город_курорт_Ессентуки</vt:lpstr>
      <vt:lpstr>Город_курорт_Железноводск</vt:lpstr>
      <vt:lpstr>Город_курорт_Кисловодск</vt:lpstr>
      <vt:lpstr>Город_курорт_Пятигорск</vt:lpstr>
      <vt:lpstr>Город_Лермонтов</vt:lpstr>
      <vt:lpstr>Город_Невинномысск</vt:lpstr>
      <vt:lpstr>Город_Ставрополь</vt:lpstr>
      <vt:lpstr>Грачёвский_район</vt:lpstr>
      <vt:lpstr>данет</vt:lpstr>
      <vt:lpstr>Изобильненский_городской_округ</vt:lpstr>
      <vt:lpstr>Ипатовский_городской_округ</vt:lpstr>
      <vt:lpstr>Кировский_городской_округ</vt:lpstr>
      <vt:lpstr>Кочубеевский_район</vt:lpstr>
      <vt:lpstr>Красногвардейский_район</vt:lpstr>
      <vt:lpstr>Курский_район</vt:lpstr>
      <vt:lpstr>Левокумский_район</vt:lpstr>
      <vt:lpstr>мест</vt:lpstr>
      <vt:lpstr>Минераловодский_городской_округ</vt:lpstr>
      <vt:lpstr>Нефтекумский_городской_округ</vt:lpstr>
      <vt:lpstr>Новоалександровский_городской_округ</vt:lpstr>
      <vt:lpstr>Новоселицкий_район</vt:lpstr>
      <vt:lpstr>Петровский_городской_округ</vt:lpstr>
      <vt:lpstr>Предгорный_район</vt:lpstr>
      <vt:lpstr>программа</vt:lpstr>
      <vt:lpstr>р</vt:lpstr>
      <vt:lpstr>скор</vt:lpstr>
      <vt:lpstr>совет</vt:lpstr>
      <vt:lpstr>Советский_городской_округ</vt:lpstr>
      <vt:lpstr>Степновский_район</vt:lpstr>
      <vt:lpstr>тип</vt:lpstr>
      <vt:lpstr>Труновский_район</vt:lpstr>
      <vt:lpstr>Туркменский_район</vt:lpstr>
      <vt:lpstr>Шпаковский_район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2021-05-26T05:24:03Z</dcterms:modified>
</cp:coreProperties>
</file>